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ALD/FW25/2-PRODUCTION/4-INTERNAL-PURCHASE-ORDER/4-2-TRIM-ORDER/TRIM-PO/DRAFT-PO/"/>
    </mc:Choice>
  </mc:AlternateContent>
  <xr:revisionPtr revIDLastSave="106" documentId="13_ncr:1_{DE9324D3-F63A-446D-AE90-A840068F4296}" xr6:coauthVersionLast="47" xr6:coauthVersionMax="47" xr10:uidLastSave="{63BB1035-9083-41B0-8048-1A19E9F3F114}"/>
  <bookViews>
    <workbookView xWindow="-110" yWindow="-110" windowWidth="19420" windowHeight="10300" xr2:uid="{00000000-000D-0000-FFFF-FFFF00000000}"/>
  </bookViews>
  <sheets>
    <sheet name="PO" sheetId="2" r:id="rId1"/>
  </sheets>
  <definedNames>
    <definedName name="_xlnm.Print_Area" localSheetId="0">PO!$A$1:$N$24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M20" i="2"/>
  <c r="K14" i="2"/>
  <c r="M14" i="2" s="1"/>
  <c r="K15" i="2"/>
  <c r="M15" i="2" s="1"/>
  <c r="K16" i="2"/>
  <c r="M16" i="2" s="1"/>
  <c r="K19" i="2"/>
  <c r="K20" i="2"/>
  <c r="K11" i="2"/>
  <c r="M11" i="2"/>
  <c r="H7" i="2"/>
  <c r="K12" i="2"/>
  <c r="M12" i="2" s="1"/>
  <c r="I22" i="2" l="1"/>
  <c r="K13" i="2"/>
  <c r="M13" i="2" s="1"/>
  <c r="K18" i="2"/>
  <c r="M18" i="2" s="1"/>
  <c r="K17" i="2"/>
  <c r="M17" i="2" s="1"/>
  <c r="M22" i="2" l="1"/>
  <c r="K2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<sst xmlns="http://schemas.openxmlformats.org/spreadsheetml/2006/main" count="122" uniqueCount="57">
  <si>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</si>
  <si>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</si>
  <si>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</si>
  <si>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</si>
  <si>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</si>
  <si>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</si>
  <si>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</si>
  <si>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</si>
  <si>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</si>
  <si>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</si>
  <si>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</si>
  <si>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</si>
  <si>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</si>
  <si>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</si>
  <si>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</si>
  <si>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</si>
  <si>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TBC</t>
  </si>
  <si>
    <t>ORDERED BY :</t>
  </si>
  <si>
    <t>STYLE NO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</si>
  <si>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</si>
  <si>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</si>
  <si>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</si>
  <si>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</si>
  <si>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</si>
  <si>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</si>
  <si>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</si>
  <si>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</si>
  <si>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</si>
  <si>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</si>
  <si>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</si>
  <si>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</si>
  <si>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X</t>
  </si>
  <si>
    <t>PCS</t>
  </si>
  <si>
    <t>Total:</t>
  </si>
  <si>
    <t xml:space="preserve">RECEIVED BY </t>
  </si>
  <si>
    <t>APPROVED BY</t>
  </si>
  <si>
    <t>PREPARED BY</t>
  </si>
  <si>
    <t>OANH NGUYEN</t>
  </si>
  <si>
    <t>SH TRIM</t>
  </si>
  <si>
    <t>ALD</t>
  </si>
  <si>
    <t>FW25-DROP 1</t>
  </si>
  <si>
    <t>A15  FW25   G2826</t>
  </si>
  <si>
    <t>STYLE NAME</t>
  </si>
  <si>
    <t>CARE LABEL_100% COTTON</t>
  </si>
  <si>
    <t>CARE LABEL_100% NYLON</t>
  </si>
  <si>
    <t>35MM X 80MM</t>
  </si>
  <si>
    <t>AS APPROVED</t>
  </si>
  <si>
    <t>WHITE/YELLOW</t>
  </si>
  <si>
    <t>FW25AH004</t>
  </si>
  <si>
    <t>FW25AH015</t>
  </si>
  <si>
    <t>FW25AH049</t>
  </si>
  <si>
    <t>FW25AH050</t>
  </si>
  <si>
    <t>Nylon Din Logo Cap</t>
  </si>
  <si>
    <t>Unisphere Label Cap</t>
  </si>
  <si>
    <t>Porsche Din Logo Hat</t>
  </si>
  <si>
    <t>Porsche Script Logo Hat</t>
  </si>
  <si>
    <t>A15-0879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</si>
</sst>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18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6" fillId="7" borderId="1" xfId="9" applyFont="1" applyFill="1" applyBorder="1" applyAlignment="1">
      <alignment horizontal="center" vertical="center"/>
    </xf>
    <xf numFmtId="44" fontId="6" fillId="4" borderId="0" xfId="9" applyFont="1" applyFill="1" applyAlignment="1">
      <alignment horizontal="center" vertical="center" wrapText="1"/>
    </xf>
    <xf numFmtId="44" fontId="6" fillId="4" borderId="0" xfId="2" applyNumberFormat="1" applyFont="1" applyFill="1" applyAlignment="1">
      <alignment horizontal="center" vertical="center"/>
    </xf>
    <xf numFmtId="168" fontId="6" fillId="0" borderId="1" xfId="9" applyNumberFormat="1" applyFont="1" applyFill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168" fontId="6" fillId="7" borderId="1" xfId="9" applyNumberFormat="1" applyFont="1" applyFill="1" applyBorder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166" fontId="9" fillId="0" borderId="12" xfId="5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9"/>
  <sheetViews>
    <sheetView tabSelected="1" topLeftCell="C1" zoomScale="55" zoomScaleNormal="55" zoomScaleSheetLayoutView="55" zoomScalePageLayoutView="55" workbookViewId="0">
      <selection activeCell="G11" sqref="G11"/>
    </sheetView>
  </sheetViews>
  <sheetFormatPr defaultColWidth="9.453125" defaultRowHeight="24"/>
  <cols>
    <col min="1" max="1" width="27" style="90" customWidth="1"/>
    <col min="2" max="2" width="30.36328125" style="7" bestFit="1" customWidth="1"/>
    <col min="3" max="3" width="30" style="7" bestFit="1" customWidth="1"/>
    <col min="4" max="4" width="27.54296875" style="7" customWidth="1"/>
    <col min="5" max="5" width="21.453125" style="7" customWidth="1"/>
    <col min="6" max="6" width="20.1796875" style="7" customWidth="1"/>
    <col min="7" max="7" width="23.81640625" style="82" customWidth="1"/>
    <col min="8" max="8" width="9.453125" style="7"/>
    <col min="9" max="9" width="24.453125" style="7" customWidth="1"/>
    <col min="10" max="10" width="12.453125" style="7" customWidth="1"/>
    <col min="11" max="11" width="18" style="7" customWidth="1"/>
    <col min="12" max="12" width="23" style="74" customWidth="1"/>
    <col min="13" max="13" width="27.54296875" style="74" customWidth="1"/>
    <col min="14" max="14" width="31.81640625" style="7" customWidth="1"/>
    <col min="15" max="15" width="13.453125" style="7" bestFit="1" customWidth="1"/>
    <col min="16" max="16" width="13.54296875" style="7" bestFit="1" customWidth="1"/>
    <col min="17" max="16384" width="9.453125" style="7"/>
  </cols>
  <sheetData>
    <row r="1" spans="1:19" ht="28.5" customHeight="1">
      <c r="A1" s="84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1</v>
      </c>
    </row>
    <row r="2" spans="1:19" ht="28.5" customHeight="1">
      <c r="A2" s="84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2</v>
      </c>
      <c r="N2" s="8" t="s">
        <v>3</v>
      </c>
    </row>
    <row r="3" spans="1:19" ht="28.5" customHeight="1">
      <c r="A3" s="85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4" customHeight="1">
      <c r="A4" s="84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86" t="s">
        <v>5</v>
      </c>
      <c r="C5" s="91" t="s">
        <v>38</v>
      </c>
      <c r="D5" s="17"/>
      <c r="E5" s="18"/>
      <c r="F5" s="104" t="s">
        <v>6</v>
      </c>
      <c r="G5" s="105"/>
      <c r="H5" s="112" t="s">
        <v>39</v>
      </c>
      <c r="I5" s="113"/>
      <c r="J5" s="19"/>
      <c r="K5" s="19"/>
      <c r="L5" s="20"/>
      <c r="M5" s="21" t="s">
        <v>7</v>
      </c>
      <c r="N5" s="22">
        <v>45810</v>
      </c>
    </row>
    <row r="6" spans="1:19" ht="30.75" customHeight="1">
      <c r="A6" s="87" t="s">
        <v>8</v>
      </c>
      <c r="B6" s="23"/>
      <c r="D6" s="24"/>
      <c r="E6" s="18"/>
      <c r="F6" s="104" t="s">
        <v>9</v>
      </c>
      <c r="G6" s="105"/>
      <c r="H6" s="114" t="s">
        <v>40</v>
      </c>
      <c r="I6" s="115"/>
      <c r="J6" s="19"/>
      <c r="K6" s="19"/>
      <c r="L6" s="20"/>
      <c r="M6" s="21" t="s">
        <v>10</v>
      </c>
      <c r="N6" s="25" t="s">
        <v>56</v>
      </c>
    </row>
    <row r="7" spans="1:19" ht="30.75" customHeight="1">
      <c r="A7" s="87" t="s">
        <v>11</v>
      </c>
      <c r="B7" s="103"/>
      <c r="C7" s="103"/>
      <c r="D7" s="26"/>
      <c r="E7" s="18"/>
      <c r="F7" s="104" t="s">
        <v>12</v>
      </c>
      <c r="G7" s="105"/>
      <c r="H7" s="106">
        <f>N5+15</f>
        <v>45825</v>
      </c>
      <c r="I7" s="107"/>
      <c r="J7" s="19"/>
      <c r="K7" s="19"/>
      <c r="L7" s="20"/>
      <c r="M7" s="21" t="s">
        <v>13</v>
      </c>
      <c r="N7" s="27" t="s">
        <v>41</v>
      </c>
    </row>
    <row r="8" spans="1:19" ht="30.75" customHeight="1">
      <c r="A8" s="88" t="s">
        <v>14</v>
      </c>
      <c r="B8" s="111"/>
      <c r="C8" s="111"/>
      <c r="D8" s="28"/>
      <c r="E8" s="18"/>
      <c r="F8" s="104" t="s">
        <v>15</v>
      </c>
      <c r="G8" s="105"/>
      <c r="H8" s="106" t="s">
        <v>16</v>
      </c>
      <c r="I8" s="107"/>
      <c r="J8" s="29"/>
      <c r="K8" s="29"/>
      <c r="L8" s="20"/>
      <c r="M8" s="21" t="s">
        <v>17</v>
      </c>
      <c r="N8" s="30" t="s">
        <v>37</v>
      </c>
      <c r="O8" s="31"/>
      <c r="P8" s="31"/>
    </row>
    <row r="9" spans="1:19" ht="5.9" customHeight="1">
      <c r="A9" s="89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>
      <c r="A10" s="36" t="s">
        <v>18</v>
      </c>
      <c r="B10" s="36" t="s">
        <v>42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30</v>
      </c>
      <c r="R10" s="31"/>
      <c r="S10" s="31"/>
    </row>
    <row r="11" spans="1:19" ht="59" customHeight="1">
      <c r="A11" s="83" t="s">
        <v>48</v>
      </c>
      <c r="B11" s="83" t="s">
        <v>52</v>
      </c>
      <c r="C11" s="42" t="s">
        <v>44</v>
      </c>
      <c r="D11" s="43" t="s">
        <v>45</v>
      </c>
      <c r="E11" s="44" t="s">
        <v>46</v>
      </c>
      <c r="F11" s="43" t="s">
        <v>31</v>
      </c>
      <c r="G11" s="45" t="s">
        <v>47</v>
      </c>
      <c r="H11" s="46" t="s">
        <v>32</v>
      </c>
      <c r="I11" s="92">
        <v>216</v>
      </c>
      <c r="J11" s="41">
        <v>0</v>
      </c>
      <c r="K11" s="41">
        <f t="shared" ref="K11:K13" si="0">I11-J11</f>
        <v>216</v>
      </c>
      <c r="L11" s="96">
        <v>2950</v>
      </c>
      <c r="M11" s="97">
        <f>K11*L11</f>
        <v>637200</v>
      </c>
      <c r="N11" s="100" t="e" vm="1">
        <v>#VALUE!</v>
      </c>
    </row>
    <row r="12" spans="1:19" ht="59" customHeight="1">
      <c r="A12" s="83" t="s">
        <v>48</v>
      </c>
      <c r="B12" s="83" t="s">
        <v>52</v>
      </c>
      <c r="C12" s="42" t="s">
        <v>44</v>
      </c>
      <c r="D12" s="43" t="s">
        <v>45</v>
      </c>
      <c r="E12" s="44" t="s">
        <v>46</v>
      </c>
      <c r="F12" s="43" t="s">
        <v>31</v>
      </c>
      <c r="G12" s="45" t="s">
        <v>47</v>
      </c>
      <c r="H12" s="46" t="s">
        <v>32</v>
      </c>
      <c r="I12" s="41">
        <v>216</v>
      </c>
      <c r="J12" s="41">
        <v>0</v>
      </c>
      <c r="K12" s="41">
        <f t="shared" ref="K12" si="1">I12-J12</f>
        <v>216</v>
      </c>
      <c r="L12" s="96">
        <v>2950</v>
      </c>
      <c r="M12" s="97">
        <f t="shared" ref="M12" si="2">K12*L12</f>
        <v>637200</v>
      </c>
      <c r="N12" s="102"/>
    </row>
    <row r="13" spans="1:19" ht="59" customHeight="1">
      <c r="A13" s="83" t="s">
        <v>48</v>
      </c>
      <c r="B13" s="83" t="s">
        <v>52</v>
      </c>
      <c r="C13" s="42" t="s">
        <v>44</v>
      </c>
      <c r="D13" s="43" t="s">
        <v>45</v>
      </c>
      <c r="E13" s="44" t="s">
        <v>46</v>
      </c>
      <c r="F13" s="43" t="s">
        <v>31</v>
      </c>
      <c r="G13" s="45" t="s">
        <v>47</v>
      </c>
      <c r="H13" s="46" t="s">
        <v>32</v>
      </c>
      <c r="I13" s="41">
        <v>216</v>
      </c>
      <c r="J13" s="41">
        <v>0</v>
      </c>
      <c r="K13" s="41">
        <f t="shared" si="0"/>
        <v>216</v>
      </c>
      <c r="L13" s="96">
        <v>2950</v>
      </c>
      <c r="M13" s="97">
        <f t="shared" ref="M13" si="3">K13*L13</f>
        <v>637200</v>
      </c>
      <c r="N13" s="102"/>
    </row>
    <row r="14" spans="1:19" ht="59" customHeight="1">
      <c r="A14" s="83" t="s">
        <v>50</v>
      </c>
      <c r="B14" s="83" t="s">
        <v>54</v>
      </c>
      <c r="C14" s="42" t="s">
        <v>44</v>
      </c>
      <c r="D14" s="43" t="s">
        <v>45</v>
      </c>
      <c r="E14" s="44" t="s">
        <v>46</v>
      </c>
      <c r="F14" s="43" t="s">
        <v>31</v>
      </c>
      <c r="G14" s="45" t="s">
        <v>47</v>
      </c>
      <c r="H14" s="46" t="s">
        <v>32</v>
      </c>
      <c r="I14" s="41">
        <v>2160</v>
      </c>
      <c r="J14" s="41">
        <v>1</v>
      </c>
      <c r="K14" s="41">
        <f>I14-J14</f>
        <v>2159</v>
      </c>
      <c r="L14" s="96">
        <v>2950</v>
      </c>
      <c r="M14" s="97">
        <f>K14*L14</f>
        <v>6369050</v>
      </c>
      <c r="N14" s="102"/>
    </row>
    <row r="15" spans="1:19" ht="59" customHeight="1">
      <c r="A15" s="83" t="s">
        <v>50</v>
      </c>
      <c r="B15" s="83" t="s">
        <v>54</v>
      </c>
      <c r="C15" s="42" t="s">
        <v>44</v>
      </c>
      <c r="D15" s="43" t="s">
        <v>45</v>
      </c>
      <c r="E15" s="44" t="s">
        <v>46</v>
      </c>
      <c r="F15" s="43" t="s">
        <v>31</v>
      </c>
      <c r="G15" s="45" t="s">
        <v>47</v>
      </c>
      <c r="H15" s="46" t="s">
        <v>32</v>
      </c>
      <c r="I15" s="41">
        <v>2160</v>
      </c>
      <c r="J15" s="41">
        <v>2</v>
      </c>
      <c r="K15" s="41">
        <f>I15-J15</f>
        <v>2158</v>
      </c>
      <c r="L15" s="96">
        <v>2950</v>
      </c>
      <c r="M15" s="97">
        <f>K15*L15</f>
        <v>6366100</v>
      </c>
      <c r="N15" s="102"/>
    </row>
    <row r="16" spans="1:19" ht="59" customHeight="1">
      <c r="A16" s="83" t="s">
        <v>50</v>
      </c>
      <c r="B16" s="83" t="s">
        <v>54</v>
      </c>
      <c r="C16" s="42" t="s">
        <v>44</v>
      </c>
      <c r="D16" s="43" t="s">
        <v>45</v>
      </c>
      <c r="E16" s="44" t="s">
        <v>46</v>
      </c>
      <c r="F16" s="43" t="s">
        <v>31</v>
      </c>
      <c r="G16" s="45" t="s">
        <v>47</v>
      </c>
      <c r="H16" s="46" t="s">
        <v>32</v>
      </c>
      <c r="I16" s="41">
        <v>318</v>
      </c>
      <c r="J16" s="41">
        <v>3</v>
      </c>
      <c r="K16" s="41">
        <f>I16-J16</f>
        <v>315</v>
      </c>
      <c r="L16" s="96">
        <v>2950</v>
      </c>
      <c r="M16" s="97">
        <f>K16*L16</f>
        <v>929250</v>
      </c>
      <c r="N16" s="101"/>
    </row>
    <row r="17" spans="1:14" ht="59" customHeight="1">
      <c r="A17" s="83" t="s">
        <v>49</v>
      </c>
      <c r="B17" s="83" t="s">
        <v>53</v>
      </c>
      <c r="C17" s="42" t="s">
        <v>43</v>
      </c>
      <c r="D17" s="43" t="s">
        <v>45</v>
      </c>
      <c r="E17" s="44" t="s">
        <v>46</v>
      </c>
      <c r="F17" s="43" t="s">
        <v>31</v>
      </c>
      <c r="G17" s="45" t="s">
        <v>47</v>
      </c>
      <c r="H17" s="46" t="s">
        <v>32</v>
      </c>
      <c r="I17" s="41">
        <v>216</v>
      </c>
      <c r="J17" s="41">
        <v>0</v>
      </c>
      <c r="K17" s="41">
        <f t="shared" ref="K17" si="4">I17-J17</f>
        <v>216</v>
      </c>
      <c r="L17" s="96">
        <v>2950</v>
      </c>
      <c r="M17" s="97">
        <f t="shared" ref="M17" si="5">K17*L17</f>
        <v>637200</v>
      </c>
      <c r="N17" s="116" t="e" vm="2">
        <v>#VALUE!</v>
      </c>
    </row>
    <row r="18" spans="1:14" ht="59" customHeight="1">
      <c r="A18" s="83" t="s">
        <v>49</v>
      </c>
      <c r="B18" s="83" t="s">
        <v>53</v>
      </c>
      <c r="C18" s="42" t="s">
        <v>43</v>
      </c>
      <c r="D18" s="43" t="s">
        <v>45</v>
      </c>
      <c r="E18" s="44" t="s">
        <v>46</v>
      </c>
      <c r="F18" s="43" t="s">
        <v>31</v>
      </c>
      <c r="G18" s="45" t="s">
        <v>47</v>
      </c>
      <c r="H18" s="46" t="s">
        <v>32</v>
      </c>
      <c r="I18" s="41">
        <v>216</v>
      </c>
      <c r="J18" s="41">
        <v>0</v>
      </c>
      <c r="K18" s="41">
        <f t="shared" ref="K18" si="6">I18-J18</f>
        <v>216</v>
      </c>
      <c r="L18" s="96">
        <v>2950</v>
      </c>
      <c r="M18" s="97">
        <f t="shared" ref="M18:M20" si="7">K18*L18</f>
        <v>637200</v>
      </c>
      <c r="N18" s="102"/>
    </row>
    <row r="19" spans="1:14" ht="59" customHeight="1">
      <c r="A19" s="83" t="s">
        <v>51</v>
      </c>
      <c r="B19" s="83" t="s">
        <v>55</v>
      </c>
      <c r="C19" s="42" t="s">
        <v>43</v>
      </c>
      <c r="D19" s="43" t="s">
        <v>45</v>
      </c>
      <c r="E19" s="44" t="s">
        <v>46</v>
      </c>
      <c r="F19" s="43" t="s">
        <v>31</v>
      </c>
      <c r="G19" s="45" t="s">
        <v>47</v>
      </c>
      <c r="H19" s="46" t="s">
        <v>32</v>
      </c>
      <c r="I19" s="41">
        <v>1854</v>
      </c>
      <c r="J19" s="41">
        <v>4</v>
      </c>
      <c r="K19" s="41">
        <f t="shared" ref="K19:K20" si="8">I19-J19</f>
        <v>1850</v>
      </c>
      <c r="L19" s="96">
        <v>2950</v>
      </c>
      <c r="M19" s="97">
        <f t="shared" si="7"/>
        <v>5457500</v>
      </c>
      <c r="N19" s="102"/>
    </row>
    <row r="20" spans="1:14" ht="59" customHeight="1">
      <c r="A20" s="83" t="s">
        <v>51</v>
      </c>
      <c r="B20" s="83" t="s">
        <v>55</v>
      </c>
      <c r="C20" s="42" t="s">
        <v>43</v>
      </c>
      <c r="D20" s="43" t="s">
        <v>45</v>
      </c>
      <c r="E20" s="44" t="s">
        <v>46</v>
      </c>
      <c r="F20" s="43" t="s">
        <v>31</v>
      </c>
      <c r="G20" s="45" t="s">
        <v>47</v>
      </c>
      <c r="H20" s="46" t="s">
        <v>32</v>
      </c>
      <c r="I20" s="41">
        <v>2142</v>
      </c>
      <c r="J20" s="41">
        <v>5</v>
      </c>
      <c r="K20" s="41">
        <f t="shared" si="8"/>
        <v>2137</v>
      </c>
      <c r="L20" s="96">
        <v>2950</v>
      </c>
      <c r="M20" s="97">
        <f t="shared" si="7"/>
        <v>6304150</v>
      </c>
      <c r="N20" s="101"/>
    </row>
    <row r="21" spans="1:14" ht="21.75" customHeight="1">
      <c r="A21" s="47"/>
      <c r="B21" s="47"/>
      <c r="C21" s="48"/>
      <c r="D21" s="49"/>
      <c r="E21" s="49"/>
      <c r="F21" s="50"/>
      <c r="G21" s="51"/>
      <c r="H21" s="47"/>
      <c r="I21" s="52"/>
      <c r="J21" s="52"/>
      <c r="K21" s="52"/>
      <c r="L21" s="93"/>
      <c r="M21" s="98"/>
      <c r="N21" s="53"/>
    </row>
    <row r="22" spans="1:14" ht="33.65" customHeight="1">
      <c r="A22" s="54"/>
      <c r="B22" s="54"/>
      <c r="C22" s="55"/>
      <c r="D22" s="54"/>
      <c r="E22" s="54"/>
      <c r="F22" s="54"/>
      <c r="G22" s="56"/>
      <c r="H22" s="66" t="s">
        <v>33</v>
      </c>
      <c r="I22" s="57">
        <f>SUM(I11:I21)</f>
        <v>9714</v>
      </c>
      <c r="J22" s="58"/>
      <c r="K22" s="57">
        <f>SUM(K11:K21)</f>
        <v>9699</v>
      </c>
      <c r="L22" s="94"/>
      <c r="M22" s="99">
        <f>SUM(M11:M21)</f>
        <v>28612050</v>
      </c>
      <c r="N22" s="59"/>
    </row>
    <row r="23" spans="1:14" ht="21.75" customHeight="1">
      <c r="A23" s="60"/>
      <c r="B23" s="60"/>
      <c r="C23" s="61"/>
      <c r="D23" s="62"/>
      <c r="E23" s="62"/>
      <c r="F23" s="62"/>
      <c r="G23" s="63"/>
      <c r="H23" s="59"/>
      <c r="I23" s="59"/>
      <c r="J23" s="59"/>
      <c r="K23" s="59"/>
      <c r="L23" s="64"/>
      <c r="M23" s="64"/>
      <c r="N23" s="95"/>
    </row>
    <row r="24" spans="1:14" ht="21.75" customHeight="1">
      <c r="A24" s="109" t="s">
        <v>34</v>
      </c>
      <c r="B24" s="109"/>
      <c r="C24" s="65"/>
      <c r="D24" s="66"/>
      <c r="E24" s="110" t="s">
        <v>35</v>
      </c>
      <c r="F24" s="110"/>
      <c r="G24" s="110"/>
      <c r="H24" s="67"/>
      <c r="I24" s="68"/>
      <c r="J24" s="68"/>
      <c r="K24" s="68"/>
      <c r="L24" s="108" t="s">
        <v>36</v>
      </c>
      <c r="M24" s="108"/>
      <c r="N24" s="59"/>
    </row>
    <row r="25" spans="1:14" ht="21.75" customHeight="1">
      <c r="A25" s="75"/>
      <c r="B25" s="70"/>
      <c r="C25" s="71"/>
      <c r="D25" s="69"/>
      <c r="E25" s="69"/>
      <c r="F25" s="69"/>
      <c r="G25" s="72"/>
      <c r="H25" s="73"/>
      <c r="I25" s="73"/>
      <c r="J25" s="73"/>
    </row>
    <row r="26" spans="1:14" ht="21.75" customHeight="1">
      <c r="A26" s="75"/>
      <c r="B26" s="70"/>
      <c r="C26" s="71"/>
      <c r="D26" s="69"/>
      <c r="E26" s="69"/>
      <c r="F26" s="69"/>
      <c r="G26" s="72"/>
      <c r="H26" s="73"/>
      <c r="I26" s="73"/>
      <c r="J26" s="73"/>
    </row>
    <row r="27" spans="1:14" ht="21.75" customHeight="1">
      <c r="A27" s="75"/>
      <c r="B27" s="71"/>
      <c r="C27" s="71"/>
      <c r="D27" s="69"/>
      <c r="E27" s="69"/>
      <c r="F27" s="69"/>
      <c r="G27" s="76"/>
      <c r="H27" s="77"/>
      <c r="I27" s="69"/>
      <c r="J27" s="73"/>
    </row>
    <row r="28" spans="1:14" ht="21.75" customHeight="1">
      <c r="A28" s="79"/>
      <c r="B28" s="78"/>
      <c r="C28" s="70"/>
      <c r="D28" s="73"/>
      <c r="E28" s="79"/>
      <c r="F28" s="79"/>
      <c r="G28" s="80"/>
      <c r="H28" s="81"/>
      <c r="I28" s="81"/>
      <c r="J28" s="73"/>
    </row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3.25" customHeight="1"/>
    <row r="67" ht="23.25" customHeight="1"/>
    <row r="68" ht="23.25" customHeight="1"/>
    <row r="69" ht="23.25" customHeight="1"/>
  </sheetData>
  <mergeCells count="15">
    <mergeCell ref="N17:N20"/>
    <mergeCell ref="N11:N16"/>
    <mergeCell ref="L24:M24"/>
    <mergeCell ref="A24:B24"/>
    <mergeCell ref="E24:G24"/>
    <mergeCell ref="B8:C8"/>
    <mergeCell ref="F5:G5"/>
    <mergeCell ref="H5:I5"/>
    <mergeCell ref="F6:G6"/>
    <mergeCell ref="H6:I6"/>
    <mergeCell ref="F8:G8"/>
    <mergeCell ref="H8:I8"/>
    <mergeCell ref="B7:C7"/>
    <mergeCell ref="F7:G7"/>
    <mergeCell ref="H7:I7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F0900E-D1B7-4D26-9780-933F62FB7624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FD9E2-68F5-4F4D-9A03-1E5205CA0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Oanh Nguyen Do Hoang</cp:lastModifiedBy>
  <cp:revision/>
  <dcterms:created xsi:type="dcterms:W3CDTF">2020-11-11T02:21:38Z</dcterms:created>
  <dcterms:modified xsi:type="dcterms:W3CDTF">2025-06-02T17:36:53Z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