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tota/Aime Leon Dore Dropbox/Aime Leon Dore/Production/SS26/SS26 MAIN/1_TECH PACKS_APPAREL/UNAVAILABLE/_TD/1st Proto/"/>
    </mc:Choice>
  </mc:AlternateContent>
  <xr:revisionPtr revIDLastSave="0" documentId="13_ncr:1_{3A6AD8D9-5D8F-484B-B699-143D7B0BD5CC}" xr6:coauthVersionLast="47" xr6:coauthVersionMax="47" xr10:uidLastSave="{00000000-0000-0000-0000-000000000000}"/>
  <bookViews>
    <workbookView xWindow="-28800" yWindow="500" windowWidth="28800" windowHeight="15800" xr2:uid="{F68B046C-5485-4E47-AFAB-84D85F9DE125}"/>
  </bookViews>
  <sheets>
    <sheet name="SS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H83" i="1" s="1"/>
  <c r="I83" i="1" s="1"/>
  <c r="E83" i="1"/>
  <c r="D83" i="1" s="1"/>
  <c r="G82" i="1"/>
  <c r="H82" i="1" s="1"/>
  <c r="E82" i="1"/>
  <c r="D82" i="1"/>
  <c r="G81" i="1"/>
  <c r="G84" i="1" s="1"/>
  <c r="E81" i="1"/>
  <c r="E84" i="1" s="1"/>
  <c r="D81" i="1"/>
  <c r="G80" i="1"/>
  <c r="H80" i="1" s="1"/>
  <c r="I80" i="1" s="1"/>
  <c r="E80" i="1"/>
  <c r="D80" i="1" s="1"/>
  <c r="G79" i="1"/>
  <c r="H79" i="1" s="1"/>
  <c r="I79" i="1" s="1"/>
  <c r="E79" i="1"/>
  <c r="D79" i="1" s="1"/>
  <c r="G47" i="1"/>
  <c r="H47" i="1" s="1"/>
  <c r="H48" i="1" s="1"/>
  <c r="E47" i="1"/>
  <c r="E48" i="1" s="1"/>
  <c r="G46" i="1"/>
  <c r="H46" i="1" s="1"/>
  <c r="I46" i="1" s="1"/>
  <c r="E46" i="1"/>
  <c r="D46" i="1" s="1"/>
  <c r="G45" i="1"/>
  <c r="H45" i="1" s="1"/>
  <c r="I45" i="1" s="1"/>
  <c r="E45" i="1"/>
  <c r="D45" i="1" s="1"/>
  <c r="G44" i="1"/>
  <c r="H44" i="1" s="1"/>
  <c r="I44" i="1" s="1"/>
  <c r="E44" i="1"/>
  <c r="D44" i="1"/>
  <c r="G39" i="1"/>
  <c r="H39" i="1" s="1"/>
  <c r="I39" i="1" s="1"/>
  <c r="E39" i="1"/>
  <c r="D39" i="1" s="1"/>
  <c r="G38" i="1"/>
  <c r="H38" i="1" s="1"/>
  <c r="E38" i="1"/>
  <c r="D38" i="1" s="1"/>
  <c r="G37" i="1"/>
  <c r="E37" i="1"/>
  <c r="G36" i="1"/>
  <c r="H36" i="1" s="1"/>
  <c r="I36" i="1" s="1"/>
  <c r="E36" i="1"/>
  <c r="D36" i="1" s="1"/>
  <c r="G35" i="1"/>
  <c r="H35" i="1" s="1"/>
  <c r="I35" i="1" s="1"/>
  <c r="E35" i="1"/>
  <c r="D35" i="1" s="1"/>
  <c r="G34" i="1"/>
  <c r="H34" i="1" s="1"/>
  <c r="I34" i="1" s="1"/>
  <c r="E34" i="1"/>
  <c r="D34" i="1" s="1"/>
  <c r="G92" i="1"/>
  <c r="H92" i="1" s="1"/>
  <c r="I92" i="1" s="1"/>
  <c r="E92" i="1"/>
  <c r="D92" i="1" s="1"/>
  <c r="G91" i="1"/>
  <c r="H91" i="1" s="1"/>
  <c r="E91" i="1"/>
  <c r="D91" i="1" s="1"/>
  <c r="G90" i="1"/>
  <c r="E90" i="1"/>
  <c r="G89" i="1"/>
  <c r="H89" i="1" s="1"/>
  <c r="I89" i="1" s="1"/>
  <c r="E89" i="1"/>
  <c r="D89" i="1" s="1"/>
  <c r="G88" i="1"/>
  <c r="H88" i="1" s="1"/>
  <c r="I88" i="1" s="1"/>
  <c r="E88" i="1"/>
  <c r="D88" i="1" s="1"/>
  <c r="G101" i="1"/>
  <c r="H101" i="1" s="1"/>
  <c r="I101" i="1" s="1"/>
  <c r="E101" i="1"/>
  <c r="D101" i="1" s="1"/>
  <c r="G74" i="1"/>
  <c r="H74" i="1" s="1"/>
  <c r="I74" i="1" s="1"/>
  <c r="E74" i="1"/>
  <c r="D74" i="1" s="1"/>
  <c r="G73" i="1"/>
  <c r="H73" i="1" s="1"/>
  <c r="E73" i="1"/>
  <c r="D73" i="1" s="1"/>
  <c r="G72" i="1"/>
  <c r="E72" i="1"/>
  <c r="G71" i="1"/>
  <c r="H71" i="1" s="1"/>
  <c r="I71" i="1" s="1"/>
  <c r="E71" i="1"/>
  <c r="D71" i="1" s="1"/>
  <c r="G70" i="1"/>
  <c r="H70" i="1" s="1"/>
  <c r="I70" i="1" s="1"/>
  <c r="E70" i="1"/>
  <c r="D70" i="1" s="1"/>
  <c r="G29" i="1"/>
  <c r="H29" i="1" s="1"/>
  <c r="I29" i="1" s="1"/>
  <c r="E29" i="1"/>
  <c r="D29" i="1" s="1"/>
  <c r="G28" i="1"/>
  <c r="H28" i="1" s="1"/>
  <c r="E28" i="1"/>
  <c r="D28" i="1" s="1"/>
  <c r="G27" i="1"/>
  <c r="E27" i="1"/>
  <c r="D27" i="1" s="1"/>
  <c r="G26" i="1"/>
  <c r="H26" i="1" s="1"/>
  <c r="I26" i="1" s="1"/>
  <c r="E26" i="1"/>
  <c r="D26" i="1" s="1"/>
  <c r="G25" i="1"/>
  <c r="H25" i="1" s="1"/>
  <c r="I25" i="1" s="1"/>
  <c r="E25" i="1"/>
  <c r="D25" i="1" s="1"/>
  <c r="G24" i="1"/>
  <c r="H24" i="1" s="1"/>
  <c r="I24" i="1" s="1"/>
  <c r="E24" i="1"/>
  <c r="D24" i="1" s="1"/>
  <c r="G65" i="1"/>
  <c r="H65" i="1" s="1"/>
  <c r="I65" i="1" s="1"/>
  <c r="E65" i="1"/>
  <c r="D65" i="1" s="1"/>
  <c r="G64" i="1"/>
  <c r="H64" i="1" s="1"/>
  <c r="E64" i="1"/>
  <c r="D64" i="1" s="1"/>
  <c r="G63" i="1"/>
  <c r="E63" i="1"/>
  <c r="D63" i="1" s="1"/>
  <c r="G62" i="1"/>
  <c r="H62" i="1" s="1"/>
  <c r="I62" i="1" s="1"/>
  <c r="E62" i="1"/>
  <c r="D62" i="1" s="1"/>
  <c r="G61" i="1"/>
  <c r="H61" i="1" s="1"/>
  <c r="I61" i="1" s="1"/>
  <c r="E61" i="1"/>
  <c r="D61" i="1" s="1"/>
  <c r="G56" i="1"/>
  <c r="H56" i="1" s="1"/>
  <c r="I56" i="1" s="1"/>
  <c r="E56" i="1"/>
  <c r="D56" i="1" s="1"/>
  <c r="G55" i="1"/>
  <c r="H55" i="1" s="1"/>
  <c r="E55" i="1"/>
  <c r="D55" i="1" s="1"/>
  <c r="G54" i="1"/>
  <c r="E54" i="1"/>
  <c r="D54" i="1" s="1"/>
  <c r="G53" i="1"/>
  <c r="H53" i="1" s="1"/>
  <c r="I53" i="1" s="1"/>
  <c r="E53" i="1"/>
  <c r="D53" i="1" s="1"/>
  <c r="G52" i="1"/>
  <c r="H52" i="1" s="1"/>
  <c r="I52" i="1" s="1"/>
  <c r="E52" i="1"/>
  <c r="D52" i="1"/>
  <c r="G19" i="1"/>
  <c r="H19" i="1" s="1"/>
  <c r="I19" i="1" s="1"/>
  <c r="E19" i="1"/>
  <c r="D19" i="1" s="1"/>
  <c r="G18" i="1"/>
  <c r="H18" i="1" s="1"/>
  <c r="E18" i="1"/>
  <c r="D18" i="1" s="1"/>
  <c r="G17" i="1"/>
  <c r="E17" i="1"/>
  <c r="D17" i="1" s="1"/>
  <c r="G16" i="1"/>
  <c r="H16" i="1" s="1"/>
  <c r="I16" i="1" s="1"/>
  <c r="E16" i="1"/>
  <c r="D16" i="1" s="1"/>
  <c r="G15" i="1"/>
  <c r="H15" i="1" s="1"/>
  <c r="I15" i="1" s="1"/>
  <c r="E15" i="1"/>
  <c r="D15" i="1" s="1"/>
  <c r="G14" i="1"/>
  <c r="H14" i="1" s="1"/>
  <c r="I14" i="1" s="1"/>
  <c r="E14" i="1"/>
  <c r="D14" i="1" s="1"/>
  <c r="E6" i="1"/>
  <c r="G97" i="1"/>
  <c r="H97" i="1" s="1"/>
  <c r="I97" i="1" s="1"/>
  <c r="E97" i="1"/>
  <c r="D97" i="1" s="1"/>
  <c r="D84" i="1" l="1"/>
  <c r="I82" i="1"/>
  <c r="H81" i="1"/>
  <c r="I81" i="1" s="1"/>
  <c r="D47" i="1"/>
  <c r="D48" i="1" s="1"/>
  <c r="G48" i="1"/>
  <c r="E40" i="1"/>
  <c r="G40" i="1"/>
  <c r="I47" i="1"/>
  <c r="I48" i="1" s="1"/>
  <c r="D37" i="1"/>
  <c r="D40" i="1" s="1"/>
  <c r="E93" i="1"/>
  <c r="G93" i="1"/>
  <c r="I38" i="1"/>
  <c r="H37" i="1"/>
  <c r="I37" i="1" s="1"/>
  <c r="D90" i="1"/>
  <c r="D93" i="1" s="1"/>
  <c r="I91" i="1"/>
  <c r="H90" i="1"/>
  <c r="I90" i="1" s="1"/>
  <c r="E75" i="1"/>
  <c r="G75" i="1"/>
  <c r="D30" i="1"/>
  <c r="E30" i="1"/>
  <c r="G30" i="1"/>
  <c r="D72" i="1"/>
  <c r="D75" i="1" s="1"/>
  <c r="I73" i="1"/>
  <c r="H72" i="1"/>
  <c r="I72" i="1" s="1"/>
  <c r="E57" i="1"/>
  <c r="D66" i="1"/>
  <c r="G57" i="1"/>
  <c r="E66" i="1"/>
  <c r="G66" i="1"/>
  <c r="I28" i="1"/>
  <c r="H27" i="1"/>
  <c r="I27" i="1" s="1"/>
  <c r="I64" i="1"/>
  <c r="H63" i="1"/>
  <c r="I63" i="1" s="1"/>
  <c r="D57" i="1"/>
  <c r="D20" i="1"/>
  <c r="E20" i="1"/>
  <c r="G20" i="1"/>
  <c r="I55" i="1"/>
  <c r="H54" i="1"/>
  <c r="I54" i="1" s="1"/>
  <c r="I18" i="1"/>
  <c r="H17" i="1"/>
  <c r="I17" i="1" s="1"/>
  <c r="G6" i="1"/>
  <c r="H6" i="1" s="1"/>
  <c r="I6" i="1" s="1"/>
  <c r="G9" i="1"/>
  <c r="H9" i="1" s="1"/>
  <c r="I9" i="1" s="1"/>
  <c r="E9" i="1"/>
  <c r="D9" i="1" s="1"/>
  <c r="G8" i="1"/>
  <c r="E8" i="1"/>
  <c r="G7" i="1"/>
  <c r="H7" i="1" s="1"/>
  <c r="I7" i="1" s="1"/>
  <c r="E7" i="1"/>
  <c r="D7" i="1" s="1"/>
  <c r="G5" i="1"/>
  <c r="H5" i="1" s="1"/>
  <c r="I5" i="1" s="1"/>
  <c r="E5" i="1"/>
  <c r="D5" i="1" s="1"/>
  <c r="G4" i="1"/>
  <c r="H4" i="1" s="1"/>
  <c r="I4" i="1" s="1"/>
  <c r="E4" i="1"/>
  <c r="D4" i="1" s="1"/>
  <c r="I84" i="1" l="1"/>
  <c r="H84" i="1"/>
  <c r="I40" i="1"/>
  <c r="H40" i="1"/>
  <c r="I93" i="1"/>
  <c r="H93" i="1"/>
  <c r="I75" i="1"/>
  <c r="H75" i="1"/>
  <c r="I30" i="1"/>
  <c r="H30" i="1"/>
  <c r="I66" i="1"/>
  <c r="H66" i="1"/>
  <c r="I57" i="1"/>
  <c r="H57" i="1"/>
  <c r="I20" i="1"/>
  <c r="H20" i="1"/>
  <c r="D6" i="1"/>
  <c r="E10" i="1"/>
  <c r="G10" i="1"/>
  <c r="D8" i="1"/>
  <c r="D10" i="1" s="1"/>
  <c r="H8" i="1"/>
  <c r="H10" i="1" s="1"/>
  <c r="I8" i="1" l="1"/>
  <c r="I10" i="1" s="1"/>
</calcChain>
</file>

<file path=xl/sharedStrings.xml><?xml version="1.0" encoding="utf-8"?>
<sst xmlns="http://schemas.openxmlformats.org/spreadsheetml/2006/main" count="197" uniqueCount="31">
  <si>
    <t>XS</t>
  </si>
  <si>
    <t>S</t>
  </si>
  <si>
    <t>M</t>
  </si>
  <si>
    <t>L</t>
  </si>
  <si>
    <t>XL</t>
  </si>
  <si>
    <t>XXL</t>
  </si>
  <si>
    <t>POM</t>
  </si>
  <si>
    <t xml:space="preserve">Front Body Length </t>
  </si>
  <si>
    <t>Front Neck Drop</t>
  </si>
  <si>
    <t xml:space="preserve">CF Zipper Length </t>
  </si>
  <si>
    <t xml:space="preserve">Exposed Drawcord Length </t>
  </si>
  <si>
    <t xml:space="preserve">Hood Opening Height </t>
  </si>
  <si>
    <t>Drawcord Placement Up from Neck Seam</t>
  </si>
  <si>
    <t>Total Drawcord Length</t>
  </si>
  <si>
    <t>FW26CH000 Waffle Lined Hoodie</t>
  </si>
  <si>
    <t>FW26CH001 NY Stencil Hoodie</t>
  </si>
  <si>
    <t>FW26CH002 Cenille Patch Hoodie</t>
  </si>
  <si>
    <t>FW26CS017 Leon Dore Half Zip</t>
  </si>
  <si>
    <t>FW26CT037 Team Hockey Jersey</t>
  </si>
  <si>
    <t>FW26CH005 Biker Full Zip Hoodie</t>
  </si>
  <si>
    <t>FW26CH021 Olive Tree Hoodie</t>
  </si>
  <si>
    <t>FW26CS027 Contrast Half Zip</t>
  </si>
  <si>
    <t>FW26CH015 Rapha Hoodie</t>
  </si>
  <si>
    <t>FW26CH012 Porsche Carpenter Hoodie</t>
  </si>
  <si>
    <t>Waist Width</t>
  </si>
  <si>
    <t>Distance Between Drawcord Exit</t>
  </si>
  <si>
    <t>Exposed Drawcord Length</t>
  </si>
  <si>
    <t>FW26CP014 Sonny Performance Pant</t>
  </si>
  <si>
    <t>FW26CH018 Sonny NY Team Hoodie</t>
  </si>
  <si>
    <t>FW26CP011 Sonny NY Team Sweatpant</t>
  </si>
  <si>
    <t>FW26CR001 Sonny Classic Gym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</si>
</sst>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2" fontId="4" fillId="0" borderId="5" xfId="0" applyNumberFormat="1" applyFont="1" applyBorder="1" applyAlignment="1">
      <alignment horizontal="center" vertical="center"/>
    </xf>
    <xf numFmtId="12" fontId="4" fillId="3" borderId="5" xfId="0" applyNumberFormat="1" applyFont="1" applyFill="1" applyBorder="1" applyAlignment="1">
      <alignment horizontal="center" vertical="center"/>
    </xf>
    <xf numFmtId="12" fontId="4" fillId="3" borderId="8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2" fontId="3" fillId="0" borderId="5" xfId="0" applyNumberFormat="1" applyFont="1" applyBorder="1" applyAlignment="1">
      <alignment horizontal="center" vertical="center"/>
    </xf>
    <xf numFmtId="12" fontId="3" fillId="0" borderId="6" xfId="0" applyNumberFormat="1" applyFont="1" applyBorder="1" applyAlignment="1">
      <alignment horizontal="center" vertical="center"/>
    </xf>
    <xf numFmtId="12" fontId="4" fillId="0" borderId="8" xfId="0" applyNumberFormat="1" applyFont="1" applyBorder="1" applyAlignment="1">
      <alignment horizontal="center" vertical="center" wrapText="1"/>
    </xf>
    <xf numFmtId="12" fontId="4" fillId="0" borderId="9" xfId="0" applyNumberFormat="1" applyFont="1" applyBorder="1" applyAlignment="1">
      <alignment horizontal="center" vertical="center" wrapText="1"/>
    </xf>
    <xf numFmtId="12" fontId="4" fillId="0" borderId="8" xfId="0" applyNumberFormat="1" applyFont="1" applyBorder="1" applyAlignment="1">
      <alignment horizontal="center" vertical="center"/>
    </xf>
    <xf numFmtId="12" fontId="4" fillId="3" borderId="8" xfId="0" applyNumberFormat="1" applyFont="1" applyFill="1" applyBorder="1" applyAlignment="1">
      <alignment horizontal="center" vertical="center"/>
    </xf>
    <xf numFmtId="12" fontId="4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2" fontId="1" fillId="0" borderId="0" xfId="0" applyNumberFormat="1" applyFont="1"/>
    <xf numFmtId="0" fontId="3" fillId="0" borderId="6" xfId="0" applyFont="1" applyBorder="1" applyAlignment="1">
      <alignment horizontal="center" vertical="center"/>
    </xf>
    <xf numFmtId="12" fontId="4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2" fontId="4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0039-C6E2-114B-9997-9C9C6613776B}">
  <dimension ref="A1:K122"/>
  <sheetViews>
    <sheetView tabSelected="1" topLeftCell="A91" zoomScale="118" zoomScaleNormal="120" workbookViewId="0">
      <selection activeCell="K104" sqref="K104"/>
    </sheetView>
  </sheetViews>
  <sheetFormatPr baseColWidth="10" defaultRowHeight="15" x14ac:dyDescent="0.2"/>
  <cols>
    <col min="1" max="1" width="10.83203125" style="1" customWidth="1"/>
    <col min="2" max="16384" width="10.83203125" style="1"/>
  </cols>
  <sheetData>
    <row r="1" spans="1:11" ht="17" customHeight="1" thickBot="1" x14ac:dyDescent="0.25">
      <c r="A1" s="52"/>
      <c r="B1" s="52"/>
      <c r="C1" s="52"/>
      <c r="D1" s="2"/>
      <c r="E1" s="2"/>
      <c r="F1" s="2"/>
      <c r="G1" s="2"/>
      <c r="H1" s="2"/>
      <c r="I1" s="2"/>
    </row>
    <row r="2" spans="1:11" ht="17" customHeight="1" x14ac:dyDescent="0.2">
      <c r="A2" s="41" t="s">
        <v>14</v>
      </c>
      <c r="B2" s="42"/>
      <c r="C2" s="42"/>
      <c r="D2" s="42"/>
      <c r="E2" s="42"/>
      <c r="F2" s="42"/>
      <c r="G2" s="42"/>
      <c r="H2" s="42"/>
      <c r="I2" s="43"/>
    </row>
    <row r="3" spans="1:11" ht="16" customHeight="1" x14ac:dyDescent="0.2">
      <c r="A3" s="35" t="s">
        <v>6</v>
      </c>
      <c r="B3" s="36"/>
      <c r="C3" s="36"/>
      <c r="D3" s="14" t="s">
        <v>0</v>
      </c>
      <c r="E3" s="14" t="s">
        <v>1</v>
      </c>
      <c r="F3" s="6" t="s">
        <v>2</v>
      </c>
      <c r="G3" s="14" t="s">
        <v>3</v>
      </c>
      <c r="H3" s="14" t="s">
        <v>4</v>
      </c>
      <c r="I3" s="16" t="s">
        <v>5</v>
      </c>
    </row>
    <row r="4" spans="1:11" ht="17" customHeight="1" x14ac:dyDescent="0.2">
      <c r="A4" s="35" t="s">
        <v>7</v>
      </c>
      <c r="B4" s="36"/>
      <c r="C4" s="36"/>
      <c r="D4" s="7">
        <f>E4-7/8</f>
        <v>-1.75</v>
      </c>
      <c r="E4" s="7">
        <f>F4-7/8</f>
        <v>-0.875</v>
      </c>
      <c r="F4" s="4"/>
      <c r="G4" s="7">
        <f>F4+7/8</f>
        <v>0.875</v>
      </c>
      <c r="H4" s="7">
        <f>G4+7/8</f>
        <v>1.75</v>
      </c>
      <c r="I4" s="8">
        <f>H4+7/8</f>
        <v>2.625</v>
      </c>
      <c r="K4" s="15"/>
    </row>
    <row r="5" spans="1:11" ht="17" customHeight="1" x14ac:dyDescent="0.2">
      <c r="A5" s="35" t="s">
        <v>8</v>
      </c>
      <c r="B5" s="36"/>
      <c r="C5" s="36"/>
      <c r="D5" s="7">
        <f>E5-1/8</f>
        <v>-0.25</v>
      </c>
      <c r="E5" s="7">
        <f>F5-1/8</f>
        <v>-0.125</v>
      </c>
      <c r="F5" s="4"/>
      <c r="G5" s="7">
        <f>F5+1/8</f>
        <v>0.125</v>
      </c>
      <c r="H5" s="7">
        <f>G5+1/8</f>
        <v>0.25</v>
      </c>
      <c r="I5" s="8">
        <f>H5+1/8</f>
        <v>0.375</v>
      </c>
    </row>
    <row r="6" spans="1:11" ht="17" customHeight="1" x14ac:dyDescent="0.2">
      <c r="A6" s="33" t="s">
        <v>9</v>
      </c>
      <c r="B6" s="34"/>
      <c r="C6" s="34"/>
      <c r="D6" s="3">
        <f>E6-3/4</f>
        <v>-1.5</v>
      </c>
      <c r="E6" s="3">
        <f>F6-3/4</f>
        <v>-0.75</v>
      </c>
      <c r="F6" s="4"/>
      <c r="G6" s="3">
        <f>F6+3/4</f>
        <v>0.75</v>
      </c>
      <c r="H6" s="3">
        <f>G6+3/4</f>
        <v>1.5</v>
      </c>
      <c r="I6" s="17">
        <f>H6+3/4</f>
        <v>2.25</v>
      </c>
    </row>
    <row r="7" spans="1:11" ht="16" x14ac:dyDescent="0.2">
      <c r="A7" s="33" t="s">
        <v>10</v>
      </c>
      <c r="B7" s="34"/>
      <c r="C7" s="34"/>
      <c r="D7" s="3">
        <f>E7</f>
        <v>0</v>
      </c>
      <c r="E7" s="3">
        <f>F7</f>
        <v>0</v>
      </c>
      <c r="F7" s="4"/>
      <c r="G7" s="3">
        <f>F7</f>
        <v>0</v>
      </c>
      <c r="H7" s="3">
        <f>G7</f>
        <v>0</v>
      </c>
      <c r="I7" s="17">
        <f>H7</f>
        <v>0</v>
      </c>
    </row>
    <row r="8" spans="1:11" ht="16" x14ac:dyDescent="0.2">
      <c r="A8" s="35" t="s">
        <v>11</v>
      </c>
      <c r="B8" s="36"/>
      <c r="C8" s="36"/>
      <c r="D8" s="7">
        <f>E8</f>
        <v>-0.25</v>
      </c>
      <c r="E8" s="7">
        <f>F8-1/4</f>
        <v>-0.25</v>
      </c>
      <c r="F8" s="4"/>
      <c r="G8" s="7">
        <f>F8</f>
        <v>0</v>
      </c>
      <c r="H8" s="7">
        <f>G8+1/4</f>
        <v>0.25</v>
      </c>
      <c r="I8" s="8">
        <f>H8</f>
        <v>0.25</v>
      </c>
    </row>
    <row r="9" spans="1:11" ht="16" x14ac:dyDescent="0.2">
      <c r="A9" s="37" t="s">
        <v>12</v>
      </c>
      <c r="B9" s="38"/>
      <c r="C9" s="38"/>
      <c r="D9" s="7">
        <f>E9</f>
        <v>0</v>
      </c>
      <c r="E9" s="7">
        <f>F9</f>
        <v>0</v>
      </c>
      <c r="F9" s="4"/>
      <c r="G9" s="7">
        <f>F9</f>
        <v>0</v>
      </c>
      <c r="H9" s="7">
        <f>G9</f>
        <v>0</v>
      </c>
      <c r="I9" s="8">
        <f>H9</f>
        <v>0</v>
      </c>
    </row>
    <row r="10" spans="1:11" ht="17" thickBot="1" x14ac:dyDescent="0.25">
      <c r="A10" s="39" t="s">
        <v>13</v>
      </c>
      <c r="B10" s="40"/>
      <c r="C10" s="40"/>
      <c r="D10" s="9">
        <f t="shared" ref="D10:I10" si="0">(D8*2)+(D7*2)-(D9*2)</f>
        <v>-0.5</v>
      </c>
      <c r="E10" s="9">
        <f t="shared" si="0"/>
        <v>-0.5</v>
      </c>
      <c r="F10" s="5"/>
      <c r="G10" s="9">
        <f t="shared" si="0"/>
        <v>0</v>
      </c>
      <c r="H10" s="9">
        <f>(H8*2)+(H7*2)-(H9*2)</f>
        <v>0.5</v>
      </c>
      <c r="I10" s="10">
        <f t="shared" si="0"/>
        <v>0.5</v>
      </c>
    </row>
    <row r="11" spans="1:11" ht="17" thickBot="1" x14ac:dyDescent="0.25">
      <c r="A11" s="21"/>
      <c r="B11" s="21"/>
      <c r="C11" s="21"/>
      <c r="D11" s="22"/>
      <c r="E11" s="22"/>
      <c r="F11" s="22"/>
      <c r="G11" s="22"/>
      <c r="H11" s="22"/>
      <c r="I11" s="22"/>
    </row>
    <row r="12" spans="1:11" ht="18" x14ac:dyDescent="0.2">
      <c r="A12" s="41" t="s">
        <v>15</v>
      </c>
      <c r="B12" s="42"/>
      <c r="C12" s="42"/>
      <c r="D12" s="42"/>
      <c r="E12" s="42"/>
      <c r="F12" s="42"/>
      <c r="G12" s="42"/>
      <c r="H12" s="42"/>
      <c r="I12" s="43"/>
    </row>
    <row r="13" spans="1:11" ht="16" x14ac:dyDescent="0.2">
      <c r="A13" s="35" t="s">
        <v>6</v>
      </c>
      <c r="B13" s="36"/>
      <c r="C13" s="36"/>
      <c r="D13" s="14" t="s">
        <v>0</v>
      </c>
      <c r="E13" s="14" t="s">
        <v>1</v>
      </c>
      <c r="F13" s="6" t="s">
        <v>2</v>
      </c>
      <c r="G13" s="14" t="s">
        <v>3</v>
      </c>
      <c r="H13" s="14" t="s">
        <v>4</v>
      </c>
      <c r="I13" s="16" t="s">
        <v>5</v>
      </c>
    </row>
    <row r="14" spans="1:11" ht="16" x14ac:dyDescent="0.2">
      <c r="A14" s="35" t="s">
        <v>7</v>
      </c>
      <c r="B14" s="36"/>
      <c r="C14" s="36"/>
      <c r="D14" s="7">
        <f>E14-7/8</f>
        <v>-1.75</v>
      </c>
      <c r="E14" s="7">
        <f>F14-7/8</f>
        <v>-0.875</v>
      </c>
      <c r="F14" s="4"/>
      <c r="G14" s="7">
        <f>F14+7/8</f>
        <v>0.875</v>
      </c>
      <c r="H14" s="7">
        <f>G14+7/8</f>
        <v>1.75</v>
      </c>
      <c r="I14" s="8">
        <f>H14+7/8</f>
        <v>2.625</v>
      </c>
    </row>
    <row r="15" spans="1:11" ht="16" x14ac:dyDescent="0.2">
      <c r="A15" s="35" t="s">
        <v>8</v>
      </c>
      <c r="B15" s="36"/>
      <c r="C15" s="36"/>
      <c r="D15" s="7">
        <f>E15-1/8</f>
        <v>-0.25</v>
      </c>
      <c r="E15" s="7">
        <f>F15-1/8</f>
        <v>-0.125</v>
      </c>
      <c r="F15" s="4"/>
      <c r="G15" s="7">
        <f>F15+1/8</f>
        <v>0.125</v>
      </c>
      <c r="H15" s="7">
        <f>G15+1/8</f>
        <v>0.25</v>
      </c>
      <c r="I15" s="8">
        <f>H15+1/8</f>
        <v>0.375</v>
      </c>
    </row>
    <row r="16" spans="1:11" ht="16" x14ac:dyDescent="0.2">
      <c r="A16" s="33" t="s">
        <v>9</v>
      </c>
      <c r="B16" s="34"/>
      <c r="C16" s="34"/>
      <c r="D16" s="3">
        <f>E16-3/4</f>
        <v>-1.5</v>
      </c>
      <c r="E16" s="3">
        <f>F16-3/4</f>
        <v>-0.75</v>
      </c>
      <c r="F16" s="4"/>
      <c r="G16" s="3">
        <f>F16+3/4</f>
        <v>0.75</v>
      </c>
      <c r="H16" s="3">
        <f>G16+3/4</f>
        <v>1.5</v>
      </c>
      <c r="I16" s="17">
        <f>H16+3/4</f>
        <v>2.25</v>
      </c>
    </row>
    <row r="17" spans="1:9" ht="16" x14ac:dyDescent="0.2">
      <c r="A17" s="33" t="s">
        <v>10</v>
      </c>
      <c r="B17" s="34"/>
      <c r="C17" s="34"/>
      <c r="D17" s="3">
        <f>E17</f>
        <v>0</v>
      </c>
      <c r="E17" s="3">
        <f>F17</f>
        <v>0</v>
      </c>
      <c r="F17" s="4"/>
      <c r="G17" s="3">
        <f>F17</f>
        <v>0</v>
      </c>
      <c r="H17" s="3">
        <f>G17</f>
        <v>0</v>
      </c>
      <c r="I17" s="17">
        <f>H17</f>
        <v>0</v>
      </c>
    </row>
    <row r="18" spans="1:9" ht="16" x14ac:dyDescent="0.2">
      <c r="A18" s="35" t="s">
        <v>11</v>
      </c>
      <c r="B18" s="36"/>
      <c r="C18" s="36"/>
      <c r="D18" s="7">
        <f>E18</f>
        <v>-0.25</v>
      </c>
      <c r="E18" s="7">
        <f>F18-1/4</f>
        <v>-0.25</v>
      </c>
      <c r="F18" s="4"/>
      <c r="G18" s="7">
        <f>F18</f>
        <v>0</v>
      </c>
      <c r="H18" s="7">
        <f>G18+1/4</f>
        <v>0.25</v>
      </c>
      <c r="I18" s="8">
        <f>H18</f>
        <v>0.25</v>
      </c>
    </row>
    <row r="19" spans="1:9" ht="16" x14ac:dyDescent="0.2">
      <c r="A19" s="37" t="s">
        <v>12</v>
      </c>
      <c r="B19" s="38"/>
      <c r="C19" s="38"/>
      <c r="D19" s="7">
        <f>E19</f>
        <v>0</v>
      </c>
      <c r="E19" s="7">
        <f>F19</f>
        <v>0</v>
      </c>
      <c r="F19" s="4"/>
      <c r="G19" s="7">
        <f>F19</f>
        <v>0</v>
      </c>
      <c r="H19" s="7">
        <f>G19</f>
        <v>0</v>
      </c>
      <c r="I19" s="8">
        <f>H19</f>
        <v>0</v>
      </c>
    </row>
    <row r="20" spans="1:9" ht="17" thickBot="1" x14ac:dyDescent="0.25">
      <c r="A20" s="39" t="s">
        <v>13</v>
      </c>
      <c r="B20" s="40"/>
      <c r="C20" s="40"/>
      <c r="D20" s="9">
        <f t="shared" ref="D20:E20" si="1">(D18*2)+(D17*2)-(D19*2)</f>
        <v>-0.5</v>
      </c>
      <c r="E20" s="9">
        <f t="shared" si="1"/>
        <v>-0.5</v>
      </c>
      <c r="F20" s="5"/>
      <c r="G20" s="9">
        <f t="shared" ref="G20" si="2">(G18*2)+(G17*2)-(G19*2)</f>
        <v>0</v>
      </c>
      <c r="H20" s="9">
        <f>(H18*2)+(H17*2)-(H19*2)</f>
        <v>0.5</v>
      </c>
      <c r="I20" s="10">
        <f t="shared" ref="I20" si="3">(I18*2)+(I17*2)-(I19*2)</f>
        <v>0.5</v>
      </c>
    </row>
    <row r="21" spans="1:9" ht="17" thickBot="1" x14ac:dyDescent="0.25">
      <c r="A21" s="21"/>
      <c r="B21" s="21"/>
      <c r="C21" s="21"/>
      <c r="D21" s="22"/>
      <c r="E21" s="22"/>
      <c r="F21" s="22"/>
      <c r="G21" s="22"/>
      <c r="H21" s="22"/>
      <c r="I21" s="22"/>
    </row>
    <row r="22" spans="1:9" ht="18" x14ac:dyDescent="0.2">
      <c r="A22" s="41" t="s">
        <v>19</v>
      </c>
      <c r="B22" s="42"/>
      <c r="C22" s="42"/>
      <c r="D22" s="42"/>
      <c r="E22" s="42"/>
      <c r="F22" s="42"/>
      <c r="G22" s="42"/>
      <c r="H22" s="42"/>
      <c r="I22" s="43"/>
    </row>
    <row r="23" spans="1:9" ht="16" x14ac:dyDescent="0.2">
      <c r="A23" s="35" t="s">
        <v>6</v>
      </c>
      <c r="B23" s="36"/>
      <c r="C23" s="36"/>
      <c r="D23" s="14" t="s">
        <v>0</v>
      </c>
      <c r="E23" s="14" t="s">
        <v>1</v>
      </c>
      <c r="F23" s="6" t="s">
        <v>2</v>
      </c>
      <c r="G23" s="14" t="s">
        <v>3</v>
      </c>
      <c r="H23" s="14" t="s">
        <v>4</v>
      </c>
      <c r="I23" s="16" t="s">
        <v>5</v>
      </c>
    </row>
    <row r="24" spans="1:9" ht="16" x14ac:dyDescent="0.2">
      <c r="A24" s="35" t="s">
        <v>7</v>
      </c>
      <c r="B24" s="36"/>
      <c r="C24" s="36"/>
      <c r="D24" s="7">
        <f>E24-7/8</f>
        <v>-1.75</v>
      </c>
      <c r="E24" s="7">
        <f>F24-7/8</f>
        <v>-0.875</v>
      </c>
      <c r="F24" s="4"/>
      <c r="G24" s="7">
        <f>F24+7/8</f>
        <v>0.875</v>
      </c>
      <c r="H24" s="7">
        <f>G24+7/8</f>
        <v>1.75</v>
      </c>
      <c r="I24" s="8">
        <f>H24+7/8</f>
        <v>2.625</v>
      </c>
    </row>
    <row r="25" spans="1:9" ht="16" x14ac:dyDescent="0.2">
      <c r="A25" s="35" t="s">
        <v>8</v>
      </c>
      <c r="B25" s="36"/>
      <c r="C25" s="36"/>
      <c r="D25" s="7">
        <f>E25-1/8</f>
        <v>-0.25</v>
      </c>
      <c r="E25" s="7">
        <f>F25-1/8</f>
        <v>-0.125</v>
      </c>
      <c r="F25" s="4"/>
      <c r="G25" s="7">
        <f>F25+1/8</f>
        <v>0.125</v>
      </c>
      <c r="H25" s="7">
        <f>G25+1/8</f>
        <v>0.25</v>
      </c>
      <c r="I25" s="8">
        <f>H25+1/8</f>
        <v>0.375</v>
      </c>
    </row>
    <row r="26" spans="1:9" ht="16" x14ac:dyDescent="0.2">
      <c r="A26" s="33" t="s">
        <v>9</v>
      </c>
      <c r="B26" s="34"/>
      <c r="C26" s="34"/>
      <c r="D26" s="3">
        <f>E26-3/4</f>
        <v>-1.5</v>
      </c>
      <c r="E26" s="3">
        <f>F26-3/4</f>
        <v>-0.75</v>
      </c>
      <c r="F26" s="4"/>
      <c r="G26" s="3">
        <f>F26+3/4</f>
        <v>0.75</v>
      </c>
      <c r="H26" s="3">
        <f>G26+3/4</f>
        <v>1.5</v>
      </c>
      <c r="I26" s="17">
        <f>H26+3/4</f>
        <v>2.25</v>
      </c>
    </row>
    <row r="27" spans="1:9" ht="16" x14ac:dyDescent="0.2">
      <c r="A27" s="33" t="s">
        <v>10</v>
      </c>
      <c r="B27" s="34"/>
      <c r="C27" s="34"/>
      <c r="D27" s="3">
        <f>E27</f>
        <v>0</v>
      </c>
      <c r="E27" s="3">
        <f>F27</f>
        <v>0</v>
      </c>
      <c r="F27" s="4"/>
      <c r="G27" s="3">
        <f>F27</f>
        <v>0</v>
      </c>
      <c r="H27" s="3">
        <f>G27</f>
        <v>0</v>
      </c>
      <c r="I27" s="17">
        <f>H27</f>
        <v>0</v>
      </c>
    </row>
    <row r="28" spans="1:9" ht="16" x14ac:dyDescent="0.2">
      <c r="A28" s="35" t="s">
        <v>11</v>
      </c>
      <c r="B28" s="36"/>
      <c r="C28" s="36"/>
      <c r="D28" s="7">
        <f>E28</f>
        <v>-0.25</v>
      </c>
      <c r="E28" s="7">
        <f>F28-1/4</f>
        <v>-0.25</v>
      </c>
      <c r="F28" s="4"/>
      <c r="G28" s="7">
        <f>F28</f>
        <v>0</v>
      </c>
      <c r="H28" s="7">
        <f>G28+1/4</f>
        <v>0.25</v>
      </c>
      <c r="I28" s="8">
        <f>H28</f>
        <v>0.25</v>
      </c>
    </row>
    <row r="29" spans="1:9" ht="16" x14ac:dyDescent="0.2">
      <c r="A29" s="37" t="s">
        <v>12</v>
      </c>
      <c r="B29" s="38"/>
      <c r="C29" s="38"/>
      <c r="D29" s="7">
        <f>E29</f>
        <v>0</v>
      </c>
      <c r="E29" s="7">
        <f>F29</f>
        <v>0</v>
      </c>
      <c r="F29" s="4"/>
      <c r="G29" s="7">
        <f>F29</f>
        <v>0</v>
      </c>
      <c r="H29" s="7">
        <f>G29</f>
        <v>0</v>
      </c>
      <c r="I29" s="8">
        <f>H29</f>
        <v>0</v>
      </c>
    </row>
    <row r="30" spans="1:9" ht="17" thickBot="1" x14ac:dyDescent="0.25">
      <c r="A30" s="39" t="s">
        <v>13</v>
      </c>
      <c r="B30" s="40"/>
      <c r="C30" s="40"/>
      <c r="D30" s="9">
        <f t="shared" ref="D30:E30" si="4">(D28*2)+(D27*2)-(D29*2)</f>
        <v>-0.5</v>
      </c>
      <c r="E30" s="9">
        <f t="shared" si="4"/>
        <v>-0.5</v>
      </c>
      <c r="F30" s="5"/>
      <c r="G30" s="9">
        <f t="shared" ref="G30" si="5">(G28*2)+(G27*2)-(G29*2)</f>
        <v>0</v>
      </c>
      <c r="H30" s="9">
        <f>(H28*2)+(H27*2)-(H29*2)</f>
        <v>0.5</v>
      </c>
      <c r="I30" s="10">
        <f t="shared" ref="I30" si="6">(I28*2)+(I27*2)-(I29*2)</f>
        <v>0.5</v>
      </c>
    </row>
    <row r="31" spans="1:9" ht="17" thickBot="1" x14ac:dyDescent="0.25">
      <c r="A31" s="21"/>
      <c r="B31" s="21"/>
      <c r="C31" s="21"/>
      <c r="D31" s="22"/>
      <c r="E31" s="22"/>
      <c r="F31" s="22"/>
      <c r="G31" s="22"/>
      <c r="H31" s="22"/>
      <c r="I31" s="22"/>
    </row>
    <row r="32" spans="1:9" ht="18" x14ac:dyDescent="0.2">
      <c r="A32" s="41" t="s">
        <v>23</v>
      </c>
      <c r="B32" s="42"/>
      <c r="C32" s="42"/>
      <c r="D32" s="42"/>
      <c r="E32" s="42"/>
      <c r="F32" s="42"/>
      <c r="G32" s="42"/>
      <c r="H32" s="42"/>
      <c r="I32" s="43"/>
    </row>
    <row r="33" spans="1:9" ht="16" x14ac:dyDescent="0.2">
      <c r="A33" s="35" t="s">
        <v>6</v>
      </c>
      <c r="B33" s="36"/>
      <c r="C33" s="36"/>
      <c r="D33" s="14" t="s">
        <v>0</v>
      </c>
      <c r="E33" s="14" t="s">
        <v>1</v>
      </c>
      <c r="F33" s="6" t="s">
        <v>2</v>
      </c>
      <c r="G33" s="14" t="s">
        <v>3</v>
      </c>
      <c r="H33" s="14" t="s">
        <v>4</v>
      </c>
      <c r="I33" s="16" t="s">
        <v>5</v>
      </c>
    </row>
    <row r="34" spans="1:9" ht="16" x14ac:dyDescent="0.2">
      <c r="A34" s="35" t="s">
        <v>7</v>
      </c>
      <c r="B34" s="36"/>
      <c r="C34" s="36"/>
      <c r="D34" s="7">
        <f>E34-7/8</f>
        <v>-1.75</v>
      </c>
      <c r="E34" s="7">
        <f>F34-7/8</f>
        <v>-0.875</v>
      </c>
      <c r="F34" s="4"/>
      <c r="G34" s="7">
        <f>F34+7/8</f>
        <v>0.875</v>
      </c>
      <c r="H34" s="7">
        <f>G34+7/8</f>
        <v>1.75</v>
      </c>
      <c r="I34" s="8">
        <f>H34+7/8</f>
        <v>2.625</v>
      </c>
    </row>
    <row r="35" spans="1:9" ht="16" x14ac:dyDescent="0.2">
      <c r="A35" s="35" t="s">
        <v>8</v>
      </c>
      <c r="B35" s="36"/>
      <c r="C35" s="36"/>
      <c r="D35" s="7">
        <f>E35-1/8</f>
        <v>-0.25</v>
      </c>
      <c r="E35" s="7">
        <f>F35-1/8</f>
        <v>-0.125</v>
      </c>
      <c r="F35" s="4"/>
      <c r="G35" s="7">
        <f>F35+1/8</f>
        <v>0.125</v>
      </c>
      <c r="H35" s="7">
        <f>G35+1/8</f>
        <v>0.25</v>
      </c>
      <c r="I35" s="8">
        <f>H35+1/8</f>
        <v>0.375</v>
      </c>
    </row>
    <row r="36" spans="1:9" ht="16" x14ac:dyDescent="0.2">
      <c r="A36" s="33" t="s">
        <v>9</v>
      </c>
      <c r="B36" s="34"/>
      <c r="C36" s="34"/>
      <c r="D36" s="3">
        <f>E36-3/4</f>
        <v>-1.5</v>
      </c>
      <c r="E36" s="3">
        <f>F36-3/4</f>
        <v>-0.75</v>
      </c>
      <c r="F36" s="4"/>
      <c r="G36" s="3">
        <f>F36+3/4</f>
        <v>0.75</v>
      </c>
      <c r="H36" s="3">
        <f>G36+3/4</f>
        <v>1.5</v>
      </c>
      <c r="I36" s="17">
        <f>H36+3/4</f>
        <v>2.25</v>
      </c>
    </row>
    <row r="37" spans="1:9" ht="16" x14ac:dyDescent="0.2">
      <c r="A37" s="33" t="s">
        <v>10</v>
      </c>
      <c r="B37" s="34"/>
      <c r="C37" s="34"/>
      <c r="D37" s="3">
        <f>E37</f>
        <v>0</v>
      </c>
      <c r="E37" s="3">
        <f>F37</f>
        <v>0</v>
      </c>
      <c r="F37" s="4"/>
      <c r="G37" s="3">
        <f>F37</f>
        <v>0</v>
      </c>
      <c r="H37" s="3">
        <f>G37</f>
        <v>0</v>
      </c>
      <c r="I37" s="17">
        <f>H37</f>
        <v>0</v>
      </c>
    </row>
    <row r="38" spans="1:9" ht="16" x14ac:dyDescent="0.2">
      <c r="A38" s="35" t="s">
        <v>11</v>
      </c>
      <c r="B38" s="36"/>
      <c r="C38" s="36"/>
      <c r="D38" s="7">
        <f>E38</f>
        <v>-0.25</v>
      </c>
      <c r="E38" s="7">
        <f>F38-1/4</f>
        <v>-0.25</v>
      </c>
      <c r="F38" s="4"/>
      <c r="G38" s="7">
        <f>F38</f>
        <v>0</v>
      </c>
      <c r="H38" s="7">
        <f>G38+1/4</f>
        <v>0.25</v>
      </c>
      <c r="I38" s="8">
        <f>H38</f>
        <v>0.25</v>
      </c>
    </row>
    <row r="39" spans="1:9" ht="16" x14ac:dyDescent="0.2">
      <c r="A39" s="37" t="s">
        <v>12</v>
      </c>
      <c r="B39" s="38"/>
      <c r="C39" s="38"/>
      <c r="D39" s="7">
        <f>E39</f>
        <v>0</v>
      </c>
      <c r="E39" s="7">
        <f>F39</f>
        <v>0</v>
      </c>
      <c r="F39" s="4"/>
      <c r="G39" s="7">
        <f>F39</f>
        <v>0</v>
      </c>
      <c r="H39" s="7">
        <f>G39</f>
        <v>0</v>
      </c>
      <c r="I39" s="8">
        <f>H39</f>
        <v>0</v>
      </c>
    </row>
    <row r="40" spans="1:9" ht="17" thickBot="1" x14ac:dyDescent="0.25">
      <c r="A40" s="39" t="s">
        <v>13</v>
      </c>
      <c r="B40" s="40"/>
      <c r="C40" s="40"/>
      <c r="D40" s="9">
        <f t="shared" ref="D40:E40" si="7">(D38*2)+(D37*2)-(D39*2)</f>
        <v>-0.5</v>
      </c>
      <c r="E40" s="9">
        <f t="shared" si="7"/>
        <v>-0.5</v>
      </c>
      <c r="F40" s="5"/>
      <c r="G40" s="9">
        <f t="shared" ref="G40" si="8">(G38*2)+(G37*2)-(G39*2)</f>
        <v>0</v>
      </c>
      <c r="H40" s="9">
        <f>(H38*2)+(H37*2)-(H39*2)</f>
        <v>0.5</v>
      </c>
      <c r="I40" s="10">
        <f t="shared" ref="I40" si="9">(I38*2)+(I37*2)-(I39*2)</f>
        <v>0.5</v>
      </c>
    </row>
    <row r="41" spans="1:9" ht="17" thickBot="1" x14ac:dyDescent="0.25">
      <c r="A41" s="21"/>
      <c r="B41" s="21"/>
      <c r="C41" s="21"/>
      <c r="D41" s="22"/>
      <c r="E41" s="22"/>
      <c r="F41" s="22"/>
      <c r="G41" s="22"/>
      <c r="H41" s="22"/>
      <c r="I41" s="22"/>
    </row>
    <row r="42" spans="1:9" ht="18" x14ac:dyDescent="0.2">
      <c r="A42" s="41" t="s">
        <v>23</v>
      </c>
      <c r="B42" s="42"/>
      <c r="C42" s="42"/>
      <c r="D42" s="42"/>
      <c r="E42" s="42"/>
      <c r="F42" s="42"/>
      <c r="G42" s="42"/>
      <c r="H42" s="42"/>
      <c r="I42" s="43"/>
    </row>
    <row r="43" spans="1:9" ht="16" x14ac:dyDescent="0.2">
      <c r="A43" s="35" t="s">
        <v>6</v>
      </c>
      <c r="B43" s="36"/>
      <c r="C43" s="36"/>
      <c r="D43" s="14" t="s">
        <v>0</v>
      </c>
      <c r="E43" s="14" t="s">
        <v>1</v>
      </c>
      <c r="F43" s="6" t="s">
        <v>2</v>
      </c>
      <c r="G43" s="14" t="s">
        <v>3</v>
      </c>
      <c r="H43" s="14" t="s">
        <v>4</v>
      </c>
      <c r="I43" s="16" t="s">
        <v>5</v>
      </c>
    </row>
    <row r="44" spans="1:9" ht="16" x14ac:dyDescent="0.2">
      <c r="A44" s="35" t="s">
        <v>7</v>
      </c>
      <c r="B44" s="36"/>
      <c r="C44" s="36"/>
      <c r="D44" s="7">
        <f>E44-7/8</f>
        <v>-1.75</v>
      </c>
      <c r="E44" s="7">
        <f>F44-7/8</f>
        <v>-0.875</v>
      </c>
      <c r="F44" s="4"/>
      <c r="G44" s="7">
        <f>F44+7/8</f>
        <v>0.875</v>
      </c>
      <c r="H44" s="7">
        <f>G44+7/8</f>
        <v>1.75</v>
      </c>
      <c r="I44" s="8">
        <f>H44+7/8</f>
        <v>2.625</v>
      </c>
    </row>
    <row r="45" spans="1:9" ht="16" x14ac:dyDescent="0.2">
      <c r="A45" s="35" t="s">
        <v>8</v>
      </c>
      <c r="B45" s="36"/>
      <c r="C45" s="36"/>
      <c r="D45" s="7">
        <f>E45-1/8</f>
        <v>-0.25</v>
      </c>
      <c r="E45" s="7">
        <f>F45-1/8</f>
        <v>-0.125</v>
      </c>
      <c r="F45" s="4"/>
      <c r="G45" s="7">
        <f>F45+1/8</f>
        <v>0.125</v>
      </c>
      <c r="H45" s="7">
        <f>G45+1/8</f>
        <v>0.25</v>
      </c>
      <c r="I45" s="8">
        <f>H45+1/8</f>
        <v>0.375</v>
      </c>
    </row>
    <row r="46" spans="1:9" ht="16" x14ac:dyDescent="0.2">
      <c r="A46" s="33" t="s">
        <v>9</v>
      </c>
      <c r="B46" s="34"/>
      <c r="C46" s="34"/>
      <c r="D46" s="3">
        <f>E46-3/4</f>
        <v>-1.5</v>
      </c>
      <c r="E46" s="3">
        <f>F46-3/4</f>
        <v>-0.75</v>
      </c>
      <c r="F46" s="4"/>
      <c r="G46" s="3">
        <f>F46+3/4</f>
        <v>0.75</v>
      </c>
      <c r="H46" s="3">
        <f>G46+3/4</f>
        <v>1.5</v>
      </c>
      <c r="I46" s="17">
        <f>H46+3/4</f>
        <v>2.25</v>
      </c>
    </row>
    <row r="47" spans="1:9" ht="16" x14ac:dyDescent="0.2">
      <c r="A47" s="35" t="s">
        <v>11</v>
      </c>
      <c r="B47" s="36"/>
      <c r="C47" s="36"/>
      <c r="D47" s="7">
        <f>E47</f>
        <v>-0.25</v>
      </c>
      <c r="E47" s="7">
        <f>F47-1/4</f>
        <v>-0.25</v>
      </c>
      <c r="F47" s="4"/>
      <c r="G47" s="7">
        <f>F47</f>
        <v>0</v>
      </c>
      <c r="H47" s="7">
        <f>G47+1/4</f>
        <v>0.25</v>
      </c>
      <c r="I47" s="8">
        <f>H47</f>
        <v>0.25</v>
      </c>
    </row>
    <row r="48" spans="1:9" ht="17" thickBot="1" x14ac:dyDescent="0.25">
      <c r="A48" s="49" t="s">
        <v>13</v>
      </c>
      <c r="B48" s="50"/>
      <c r="C48" s="51"/>
      <c r="D48" s="9" t="e">
        <f>(D47*2)+(#REF!*2)-(#REF!*2)</f>
        <v>#REF!</v>
      </c>
      <c r="E48" s="9" t="e">
        <f>(E47*2)+(#REF!*2)-(#REF!*2)</f>
        <v>#REF!</v>
      </c>
      <c r="F48" s="5"/>
      <c r="G48" s="9" t="e">
        <f>(G47*2)+(#REF!*2)-(#REF!*2)</f>
        <v>#REF!</v>
      </c>
      <c r="H48" s="9" t="e">
        <f>(H47*2)+(#REF!*2)-(#REF!*2)</f>
        <v>#REF!</v>
      </c>
      <c r="I48" s="10" t="e">
        <f>(I47*2)+(#REF!*2)-(#REF!*2)</f>
        <v>#REF!</v>
      </c>
    </row>
    <row r="49" spans="1:9" ht="17" thickBot="1" x14ac:dyDescent="0.25">
      <c r="A49" s="21"/>
      <c r="B49" s="21"/>
      <c r="C49" s="21"/>
      <c r="D49" s="22"/>
      <c r="E49" s="22"/>
      <c r="F49" s="22"/>
      <c r="G49" s="22"/>
      <c r="H49" s="22"/>
      <c r="I49" s="22"/>
    </row>
    <row r="50" spans="1:9" ht="18" x14ac:dyDescent="0.2">
      <c r="A50" s="41" t="s">
        <v>16</v>
      </c>
      <c r="B50" s="42"/>
      <c r="C50" s="42"/>
      <c r="D50" s="42"/>
      <c r="E50" s="42"/>
      <c r="F50" s="42"/>
      <c r="G50" s="42"/>
      <c r="H50" s="42"/>
      <c r="I50" s="43"/>
    </row>
    <row r="51" spans="1:9" ht="16" x14ac:dyDescent="0.2">
      <c r="A51" s="35" t="s">
        <v>6</v>
      </c>
      <c r="B51" s="36"/>
      <c r="C51" s="36"/>
      <c r="D51" s="14" t="s">
        <v>0</v>
      </c>
      <c r="E51" s="14" t="s">
        <v>1</v>
      </c>
      <c r="F51" s="6" t="s">
        <v>2</v>
      </c>
      <c r="G51" s="14" t="s">
        <v>3</v>
      </c>
      <c r="H51" s="14" t="s">
        <v>4</v>
      </c>
      <c r="I51" s="16" t="s">
        <v>5</v>
      </c>
    </row>
    <row r="52" spans="1:9" ht="16" x14ac:dyDescent="0.2">
      <c r="A52" s="35" t="s">
        <v>7</v>
      </c>
      <c r="B52" s="36"/>
      <c r="C52" s="36"/>
      <c r="D52" s="7">
        <f>E52-7/8</f>
        <v>-1.75</v>
      </c>
      <c r="E52" s="7">
        <f>F52-7/8</f>
        <v>-0.875</v>
      </c>
      <c r="F52" s="4"/>
      <c r="G52" s="7">
        <f>F52+7/8</f>
        <v>0.875</v>
      </c>
      <c r="H52" s="7">
        <f>G52+7/8</f>
        <v>1.75</v>
      </c>
      <c r="I52" s="8">
        <f>H52+7/8</f>
        <v>2.625</v>
      </c>
    </row>
    <row r="53" spans="1:9" ht="16" x14ac:dyDescent="0.2">
      <c r="A53" s="35" t="s">
        <v>8</v>
      </c>
      <c r="B53" s="36"/>
      <c r="C53" s="36"/>
      <c r="D53" s="7">
        <f>E53-1/8</f>
        <v>-0.25</v>
      </c>
      <c r="E53" s="7">
        <f>F53-1/8</f>
        <v>-0.125</v>
      </c>
      <c r="F53" s="4"/>
      <c r="G53" s="7">
        <f>F53+1/8</f>
        <v>0.125</v>
      </c>
      <c r="H53" s="7">
        <f>G53+1/8</f>
        <v>0.25</v>
      </c>
      <c r="I53" s="8">
        <f>H53+1/8</f>
        <v>0.375</v>
      </c>
    </row>
    <row r="54" spans="1:9" ht="16" x14ac:dyDescent="0.2">
      <c r="A54" s="33" t="s">
        <v>10</v>
      </c>
      <c r="B54" s="34"/>
      <c r="C54" s="34"/>
      <c r="D54" s="3">
        <f>E54</f>
        <v>0</v>
      </c>
      <c r="E54" s="3">
        <f>F54</f>
        <v>0</v>
      </c>
      <c r="F54" s="4"/>
      <c r="G54" s="3">
        <f>F54</f>
        <v>0</v>
      </c>
      <c r="H54" s="3">
        <f>G54</f>
        <v>0</v>
      </c>
      <c r="I54" s="17">
        <f>H54</f>
        <v>0</v>
      </c>
    </row>
    <row r="55" spans="1:9" ht="16" x14ac:dyDescent="0.2">
      <c r="A55" s="35" t="s">
        <v>11</v>
      </c>
      <c r="B55" s="36"/>
      <c r="C55" s="36"/>
      <c r="D55" s="7">
        <f>E55</f>
        <v>-0.25</v>
      </c>
      <c r="E55" s="7">
        <f>F55-1/4</f>
        <v>-0.25</v>
      </c>
      <c r="F55" s="4"/>
      <c r="G55" s="7">
        <f>F55</f>
        <v>0</v>
      </c>
      <c r="H55" s="7">
        <f>G55+1/4</f>
        <v>0.25</v>
      </c>
      <c r="I55" s="8">
        <f>H55</f>
        <v>0.25</v>
      </c>
    </row>
    <row r="56" spans="1:9" ht="16" x14ac:dyDescent="0.2">
      <c r="A56" s="37" t="s">
        <v>12</v>
      </c>
      <c r="B56" s="38"/>
      <c r="C56" s="38"/>
      <c r="D56" s="7">
        <f>E56</f>
        <v>0</v>
      </c>
      <c r="E56" s="7">
        <f>F56</f>
        <v>0</v>
      </c>
      <c r="F56" s="4"/>
      <c r="G56" s="7">
        <f>F56</f>
        <v>0</v>
      </c>
      <c r="H56" s="7">
        <f>G56</f>
        <v>0</v>
      </c>
      <c r="I56" s="8">
        <f>H56</f>
        <v>0</v>
      </c>
    </row>
    <row r="57" spans="1:9" ht="16" x14ac:dyDescent="0.2">
      <c r="A57" s="39" t="s">
        <v>13</v>
      </c>
      <c r="B57" s="40"/>
      <c r="C57" s="40"/>
      <c r="D57" s="9">
        <f t="shared" ref="D57:E57" si="10">(D55*2)+(D54*2)-(D56*2)</f>
        <v>-0.5</v>
      </c>
      <c r="E57" s="9">
        <f t="shared" si="10"/>
        <v>-0.5</v>
      </c>
      <c r="F57" s="5"/>
      <c r="G57" s="9">
        <f t="shared" ref="G57" si="11">(G55*2)+(G54*2)-(G56*2)</f>
        <v>0</v>
      </c>
      <c r="H57" s="9">
        <f>(H55*2)+(H54*2)-(H56*2)</f>
        <v>0.5</v>
      </c>
      <c r="I57" s="10">
        <f t="shared" ref="I57" si="12">(I55*2)+(I54*2)-(I56*2)</f>
        <v>0.5</v>
      </c>
    </row>
    <row r="58" spans="1:9" ht="17" thickBot="1" x14ac:dyDescent="0.25">
      <c r="A58" s="21"/>
      <c r="B58" s="21"/>
      <c r="C58" s="21"/>
      <c r="D58" s="22"/>
      <c r="E58" s="22"/>
      <c r="F58" s="22"/>
      <c r="G58" s="22"/>
      <c r="H58" s="22"/>
      <c r="I58" s="22"/>
    </row>
    <row r="59" spans="1:9" thickBot="1" x14ac:dyDescent="0.2">
      <c r="A59" s="41" t="s">
        <v>18</v>
      </c>
      <c r="B59" s="42"/>
      <c r="C59" s="42"/>
      <c r="D59" s="42"/>
      <c r="E59" s="42"/>
      <c r="F59" s="42"/>
      <c r="G59" s="42"/>
      <c r="H59" s="42"/>
      <c r="I59" s="43"/>
    </row>
    <row r="60" spans="1:9" ht="16" x14ac:dyDescent="0.2">
      <c r="A60" s="35" t="s">
        <v>6</v>
      </c>
      <c r="B60" s="36"/>
      <c r="C60" s="36"/>
      <c r="D60" s="14" t="s">
        <v>0</v>
      </c>
      <c r="E60" s="14" t="s">
        <v>1</v>
      </c>
      <c r="F60" s="6" t="s">
        <v>2</v>
      </c>
      <c r="G60" s="14" t="s">
        <v>3</v>
      </c>
      <c r="H60" s="14" t="s">
        <v>4</v>
      </c>
      <c r="I60" s="16" t="s">
        <v>5</v>
      </c>
    </row>
    <row r="61" spans="1:9" ht="16" x14ac:dyDescent="0.2">
      <c r="A61" s="35" t="s">
        <v>7</v>
      </c>
      <c r="B61" s="36"/>
      <c r="C61" s="36"/>
      <c r="D61" s="7">
        <f>E61-7/8</f>
        <v>-1.75</v>
      </c>
      <c r="E61" s="7">
        <f>F61-7/8</f>
        <v>-0.875</v>
      </c>
      <c r="F61" s="4"/>
      <c r="G61" s="7">
        <f>F61+7/8</f>
        <v>0.875</v>
      </c>
      <c r="H61" s="7">
        <f>G61+7/8</f>
        <v>1.75</v>
      </c>
      <c r="I61" s="8">
        <f>H61+7/8</f>
        <v>2.625</v>
      </c>
    </row>
    <row r="62" spans="1:9" ht="16" x14ac:dyDescent="0.2">
      <c r="A62" s="35" t="s">
        <v>8</v>
      </c>
      <c r="B62" s="36"/>
      <c r="C62" s="36"/>
      <c r="D62" s="7">
        <f>E62-1/8</f>
        <v>-0.25</v>
      </c>
      <c r="E62" s="7">
        <f>F62-1/8</f>
        <v>-0.125</v>
      </c>
      <c r="F62" s="4"/>
      <c r="G62" s="7">
        <f>F62+1/8</f>
        <v>0.125</v>
      </c>
      <c r="H62" s="7">
        <f>G62+1/8</f>
        <v>0.25</v>
      </c>
      <c r="I62" s="8">
        <f>H62+1/8</f>
        <v>0.375</v>
      </c>
    </row>
    <row r="63" spans="1:9" ht="16" x14ac:dyDescent="0.2">
      <c r="A63" s="33" t="s">
        <v>10</v>
      </c>
      <c r="B63" s="34"/>
      <c r="C63" s="34"/>
      <c r="D63" s="3">
        <f>E63</f>
        <v>0</v>
      </c>
      <c r="E63" s="3">
        <f>F63</f>
        <v>0</v>
      </c>
      <c r="F63" s="4"/>
      <c r="G63" s="3">
        <f>F63</f>
        <v>0</v>
      </c>
      <c r="H63" s="3">
        <f>G63</f>
        <v>0</v>
      </c>
      <c r="I63" s="17">
        <f>H63</f>
        <v>0</v>
      </c>
    </row>
    <row r="64" spans="1:9" ht="16" x14ac:dyDescent="0.2">
      <c r="A64" s="35" t="s">
        <v>11</v>
      </c>
      <c r="B64" s="36"/>
      <c r="C64" s="36"/>
      <c r="D64" s="7">
        <f>E64</f>
        <v>-0.25</v>
      </c>
      <c r="E64" s="7">
        <f>F64-1/4</f>
        <v>-0.25</v>
      </c>
      <c r="F64" s="4"/>
      <c r="G64" s="7">
        <f>F64</f>
        <v>0</v>
      </c>
      <c r="H64" s="7">
        <f>G64+1/4</f>
        <v>0.25</v>
      </c>
      <c r="I64" s="8">
        <f>H64</f>
        <v>0.25</v>
      </c>
    </row>
    <row r="65" spans="1:9" ht="16" x14ac:dyDescent="0.2">
      <c r="A65" s="37" t="s">
        <v>12</v>
      </c>
      <c r="B65" s="38"/>
      <c r="C65" s="38"/>
      <c r="D65" s="7">
        <f>E65</f>
        <v>0</v>
      </c>
      <c r="E65" s="7">
        <f>F65</f>
        <v>0</v>
      </c>
      <c r="F65" s="4"/>
      <c r="G65" s="7">
        <f>F65</f>
        <v>0</v>
      </c>
      <c r="H65" s="7">
        <f>G65</f>
        <v>0</v>
      </c>
      <c r="I65" s="8">
        <f>H65</f>
        <v>0</v>
      </c>
    </row>
    <row r="66" spans="1:9" ht="17" thickBot="1" x14ac:dyDescent="0.25">
      <c r="A66" s="39" t="s">
        <v>13</v>
      </c>
      <c r="B66" s="40"/>
      <c r="C66" s="40"/>
      <c r="D66" s="9">
        <f t="shared" ref="D66:E66" si="13">(D64*2)+(D63*2)-(D65*2)</f>
        <v>-0.5</v>
      </c>
      <c r="E66" s="9">
        <f t="shared" si="13"/>
        <v>-0.5</v>
      </c>
      <c r="F66" s="5"/>
      <c r="G66" s="9">
        <f t="shared" ref="G66" si="14">(G64*2)+(G63*2)-(G65*2)</f>
        <v>0</v>
      </c>
      <c r="H66" s="9">
        <f>(H64*2)+(H63*2)-(H65*2)</f>
        <v>0.5</v>
      </c>
      <c r="I66" s="10">
        <f t="shared" ref="I66" si="15">(I64*2)+(I63*2)-(I65*2)</f>
        <v>0.5</v>
      </c>
    </row>
    <row r="67" spans="1:9" ht="17" thickBot="1" x14ac:dyDescent="0.25">
      <c r="A67" s="21"/>
      <c r="B67" s="21"/>
      <c r="C67" s="21"/>
      <c r="D67" s="22"/>
      <c r="E67" s="22"/>
      <c r="F67" s="22"/>
      <c r="G67" s="22"/>
      <c r="H67" s="22"/>
      <c r="I67" s="22"/>
    </row>
    <row r="68" spans="1:9" ht="18" x14ac:dyDescent="0.2">
      <c r="A68" s="41" t="s">
        <v>20</v>
      </c>
      <c r="B68" s="42"/>
      <c r="C68" s="42"/>
      <c r="D68" s="42"/>
      <c r="E68" s="42"/>
      <c r="F68" s="42"/>
      <c r="G68" s="42"/>
      <c r="H68" s="42"/>
      <c r="I68" s="43"/>
    </row>
    <row r="69" spans="1:9" ht="16" x14ac:dyDescent="0.2">
      <c r="A69" s="35" t="s">
        <v>6</v>
      </c>
      <c r="B69" s="36"/>
      <c r="C69" s="36"/>
      <c r="D69" s="14" t="s">
        <v>0</v>
      </c>
      <c r="E69" s="14" t="s">
        <v>1</v>
      </c>
      <c r="F69" s="6" t="s">
        <v>2</v>
      </c>
      <c r="G69" s="14" t="s">
        <v>3</v>
      </c>
      <c r="H69" s="14" t="s">
        <v>4</v>
      </c>
      <c r="I69" s="16" t="s">
        <v>5</v>
      </c>
    </row>
    <row r="70" spans="1:9" ht="16" x14ac:dyDescent="0.2">
      <c r="A70" s="35" t="s">
        <v>7</v>
      </c>
      <c r="B70" s="36"/>
      <c r="C70" s="36"/>
      <c r="D70" s="7">
        <f>E70-7/8</f>
        <v>-1.75</v>
      </c>
      <c r="E70" s="7">
        <f>F70-7/8</f>
        <v>-0.875</v>
      </c>
      <c r="F70" s="4"/>
      <c r="G70" s="7">
        <f>F70+7/8</f>
        <v>0.875</v>
      </c>
      <c r="H70" s="7">
        <f>G70+7/8</f>
        <v>1.75</v>
      </c>
      <c r="I70" s="8">
        <f>H70+7/8</f>
        <v>2.625</v>
      </c>
    </row>
    <row r="71" spans="1:9" ht="16" x14ac:dyDescent="0.2">
      <c r="A71" s="35" t="s">
        <v>8</v>
      </c>
      <c r="B71" s="36"/>
      <c r="C71" s="36"/>
      <c r="D71" s="7">
        <f>E71-1/8</f>
        <v>-0.25</v>
      </c>
      <c r="E71" s="7">
        <f>F71-1/8</f>
        <v>-0.125</v>
      </c>
      <c r="F71" s="4"/>
      <c r="G71" s="7">
        <f>F71+1/8</f>
        <v>0.125</v>
      </c>
      <c r="H71" s="7">
        <f>G71+1/8</f>
        <v>0.25</v>
      </c>
      <c r="I71" s="8">
        <f>H71+1/8</f>
        <v>0.375</v>
      </c>
    </row>
    <row r="72" spans="1:9" ht="16" x14ac:dyDescent="0.2">
      <c r="A72" s="33" t="s">
        <v>10</v>
      </c>
      <c r="B72" s="34"/>
      <c r="C72" s="34"/>
      <c r="D72" s="3">
        <f>E72</f>
        <v>0</v>
      </c>
      <c r="E72" s="3">
        <f>F72</f>
        <v>0</v>
      </c>
      <c r="F72" s="4"/>
      <c r="G72" s="3">
        <f>F72</f>
        <v>0</v>
      </c>
      <c r="H72" s="3">
        <f>G72</f>
        <v>0</v>
      </c>
      <c r="I72" s="17">
        <f>H72</f>
        <v>0</v>
      </c>
    </row>
    <row r="73" spans="1:9" ht="16" x14ac:dyDescent="0.2">
      <c r="A73" s="35" t="s">
        <v>11</v>
      </c>
      <c r="B73" s="36"/>
      <c r="C73" s="36"/>
      <c r="D73" s="7">
        <f>E73</f>
        <v>-0.25</v>
      </c>
      <c r="E73" s="7">
        <f>F73-1/4</f>
        <v>-0.25</v>
      </c>
      <c r="F73" s="4"/>
      <c r="G73" s="7">
        <f>F73</f>
        <v>0</v>
      </c>
      <c r="H73" s="7">
        <f>G73+1/4</f>
        <v>0.25</v>
      </c>
      <c r="I73" s="8">
        <f>H73</f>
        <v>0.25</v>
      </c>
    </row>
    <row r="74" spans="1:9" ht="16" x14ac:dyDescent="0.2">
      <c r="A74" s="37" t="s">
        <v>12</v>
      </c>
      <c r="B74" s="38"/>
      <c r="C74" s="38"/>
      <c r="D74" s="7">
        <f>E74</f>
        <v>0</v>
      </c>
      <c r="E74" s="7">
        <f>F74</f>
        <v>0</v>
      </c>
      <c r="F74" s="4"/>
      <c r="G74" s="7">
        <f>F74</f>
        <v>0</v>
      </c>
      <c r="H74" s="7">
        <f>G74</f>
        <v>0</v>
      </c>
      <c r="I74" s="8">
        <f>H74</f>
        <v>0</v>
      </c>
    </row>
    <row r="75" spans="1:9" ht="17" thickBot="1" x14ac:dyDescent="0.25">
      <c r="A75" s="39" t="s">
        <v>13</v>
      </c>
      <c r="B75" s="40"/>
      <c r="C75" s="40"/>
      <c r="D75" s="9">
        <f t="shared" ref="D75:E75" si="16">(D73*2)+(D72*2)-(D74*2)</f>
        <v>-0.5</v>
      </c>
      <c r="E75" s="9">
        <f t="shared" si="16"/>
        <v>-0.5</v>
      </c>
      <c r="F75" s="5"/>
      <c r="G75" s="9">
        <f t="shared" ref="G75" si="17">(G73*2)+(G72*2)-(G74*2)</f>
        <v>0</v>
      </c>
      <c r="H75" s="9">
        <f>(H73*2)+(H72*2)-(H74*2)</f>
        <v>0.5</v>
      </c>
      <c r="I75" s="10">
        <f t="shared" ref="I75" si="18">(I73*2)+(I72*2)-(I74*2)</f>
        <v>0.5</v>
      </c>
    </row>
    <row r="76" spans="1:9" ht="17" thickBot="1" x14ac:dyDescent="0.25">
      <c r="A76" s="21"/>
      <c r="B76" s="21"/>
      <c r="C76" s="21"/>
      <c r="D76" s="22"/>
      <c r="E76" s="22"/>
      <c r="F76" s="22"/>
      <c r="G76" s="22"/>
      <c r="H76" s="22"/>
      <c r="I76" s="22"/>
    </row>
    <row r="77" spans="1:9" ht="18" x14ac:dyDescent="0.2">
      <c r="A77" s="41" t="s">
        <v>28</v>
      </c>
      <c r="B77" s="42"/>
      <c r="C77" s="42"/>
      <c r="D77" s="42"/>
      <c r="E77" s="42"/>
      <c r="F77" s="42"/>
      <c r="G77" s="42"/>
      <c r="H77" s="42"/>
      <c r="I77" s="43"/>
    </row>
    <row r="78" spans="1:9" ht="16" x14ac:dyDescent="0.2">
      <c r="A78" s="35" t="s">
        <v>6</v>
      </c>
      <c r="B78" s="36"/>
      <c r="C78" s="36"/>
      <c r="D78" s="14" t="s">
        <v>0</v>
      </c>
      <c r="E78" s="14" t="s">
        <v>1</v>
      </c>
      <c r="F78" s="6" t="s">
        <v>2</v>
      </c>
      <c r="G78" s="14" t="s">
        <v>3</v>
      </c>
      <c r="H78" s="14" t="s">
        <v>4</v>
      </c>
      <c r="I78" s="16" t="s">
        <v>5</v>
      </c>
    </row>
    <row r="79" spans="1:9" ht="16" x14ac:dyDescent="0.2">
      <c r="A79" s="35" t="s">
        <v>7</v>
      </c>
      <c r="B79" s="36"/>
      <c r="C79" s="36"/>
      <c r="D79" s="7">
        <f>E79-7/8</f>
        <v>-1.75</v>
      </c>
      <c r="E79" s="7">
        <f>F79-7/8</f>
        <v>-0.875</v>
      </c>
      <c r="F79" s="4"/>
      <c r="G79" s="7">
        <f>F79+7/8</f>
        <v>0.875</v>
      </c>
      <c r="H79" s="7">
        <f>G79+7/8</f>
        <v>1.75</v>
      </c>
      <c r="I79" s="8">
        <f>H79+7/8</f>
        <v>2.625</v>
      </c>
    </row>
    <row r="80" spans="1:9" ht="16" x14ac:dyDescent="0.2">
      <c r="A80" s="35" t="s">
        <v>8</v>
      </c>
      <c r="B80" s="36"/>
      <c r="C80" s="36"/>
      <c r="D80" s="7">
        <f>E80-1/8</f>
        <v>-0.25</v>
      </c>
      <c r="E80" s="7">
        <f>F80-1/8</f>
        <v>-0.125</v>
      </c>
      <c r="F80" s="4"/>
      <c r="G80" s="7">
        <f>F80+1/8</f>
        <v>0.125</v>
      </c>
      <c r="H80" s="7">
        <f>G80+1/8</f>
        <v>0.25</v>
      </c>
      <c r="I80" s="8">
        <f>H80+1/8</f>
        <v>0.375</v>
      </c>
    </row>
    <row r="81" spans="1:9" ht="16" x14ac:dyDescent="0.2">
      <c r="A81" s="33" t="s">
        <v>10</v>
      </c>
      <c r="B81" s="34"/>
      <c r="C81" s="34"/>
      <c r="D81" s="3">
        <f>E81</f>
        <v>0</v>
      </c>
      <c r="E81" s="3">
        <f>F81</f>
        <v>0</v>
      </c>
      <c r="F81" s="4"/>
      <c r="G81" s="3">
        <f>F81</f>
        <v>0</v>
      </c>
      <c r="H81" s="3">
        <f>G81</f>
        <v>0</v>
      </c>
      <c r="I81" s="17">
        <f>H81</f>
        <v>0</v>
      </c>
    </row>
    <row r="82" spans="1:9" ht="16" x14ac:dyDescent="0.2">
      <c r="A82" s="35" t="s">
        <v>11</v>
      </c>
      <c r="B82" s="36"/>
      <c r="C82" s="36"/>
      <c r="D82" s="7">
        <f>E82</f>
        <v>-0.25</v>
      </c>
      <c r="E82" s="7">
        <f>F82-1/4</f>
        <v>-0.25</v>
      </c>
      <c r="F82" s="4"/>
      <c r="G82" s="7">
        <f>F82</f>
        <v>0</v>
      </c>
      <c r="H82" s="7">
        <f>G82+1/4</f>
        <v>0.25</v>
      </c>
      <c r="I82" s="8">
        <f>H82</f>
        <v>0.25</v>
      </c>
    </row>
    <row r="83" spans="1:9" ht="16" x14ac:dyDescent="0.2">
      <c r="A83" s="37" t="s">
        <v>12</v>
      </c>
      <c r="B83" s="38"/>
      <c r="C83" s="38"/>
      <c r="D83" s="7">
        <f>E83</f>
        <v>0</v>
      </c>
      <c r="E83" s="7">
        <f>F83</f>
        <v>0</v>
      </c>
      <c r="F83" s="4"/>
      <c r="G83" s="7">
        <f>F83</f>
        <v>0</v>
      </c>
      <c r="H83" s="7">
        <f>G83</f>
        <v>0</v>
      </c>
      <c r="I83" s="8">
        <f>H83</f>
        <v>0</v>
      </c>
    </row>
    <row r="84" spans="1:9" ht="17" thickBot="1" x14ac:dyDescent="0.25">
      <c r="A84" s="39" t="s">
        <v>13</v>
      </c>
      <c r="B84" s="40"/>
      <c r="C84" s="40"/>
      <c r="D84" s="9">
        <f t="shared" ref="D84:E84" si="19">(D82*2)+(D81*2)-(D83*2)</f>
        <v>-0.5</v>
      </c>
      <c r="E84" s="9">
        <f t="shared" si="19"/>
        <v>-0.5</v>
      </c>
      <c r="F84" s="5"/>
      <c r="G84" s="9">
        <f t="shared" ref="G84" si="20">(G82*2)+(G81*2)-(G83*2)</f>
        <v>0</v>
      </c>
      <c r="H84" s="9">
        <f>(H82*2)+(H81*2)-(H83*2)</f>
        <v>0.5</v>
      </c>
      <c r="I84" s="10">
        <f t="shared" ref="I84" si="21">(I82*2)+(I81*2)-(I83*2)</f>
        <v>0.5</v>
      </c>
    </row>
    <row r="85" spans="1:9" ht="17" thickBot="1" x14ac:dyDescent="0.25">
      <c r="A85" s="21"/>
      <c r="B85" s="21"/>
      <c r="C85" s="21"/>
      <c r="D85" s="22"/>
      <c r="E85" s="22"/>
      <c r="F85" s="22"/>
      <c r="G85" s="22"/>
      <c r="H85" s="22"/>
      <c r="I85" s="22"/>
    </row>
    <row r="86" spans="1:9" ht="18" x14ac:dyDescent="0.2">
      <c r="A86" s="41" t="s">
        <v>22</v>
      </c>
      <c r="B86" s="42"/>
      <c r="C86" s="42"/>
      <c r="D86" s="42"/>
      <c r="E86" s="42"/>
      <c r="F86" s="42"/>
      <c r="G86" s="42"/>
      <c r="H86" s="42"/>
      <c r="I86" s="43"/>
    </row>
    <row r="87" spans="1:9" ht="16" x14ac:dyDescent="0.2">
      <c r="A87" s="35" t="s">
        <v>6</v>
      </c>
      <c r="B87" s="36"/>
      <c r="C87" s="36"/>
      <c r="D87" s="14" t="s">
        <v>0</v>
      </c>
      <c r="E87" s="14" t="s">
        <v>1</v>
      </c>
      <c r="F87" s="6" t="s">
        <v>2</v>
      </c>
      <c r="G87" s="14" t="s">
        <v>3</v>
      </c>
      <c r="H87" s="14" t="s">
        <v>4</v>
      </c>
      <c r="I87" s="16" t="s">
        <v>5</v>
      </c>
    </row>
    <row r="88" spans="1:9" ht="16" x14ac:dyDescent="0.2">
      <c r="A88" s="35" t="s">
        <v>7</v>
      </c>
      <c r="B88" s="36"/>
      <c r="C88" s="36"/>
      <c r="D88" s="7">
        <f>E88-7/8</f>
        <v>-1.75</v>
      </c>
      <c r="E88" s="7">
        <f>F88-7/8</f>
        <v>-0.875</v>
      </c>
      <c r="F88" s="4"/>
      <c r="G88" s="7">
        <f>F88+7/8</f>
        <v>0.875</v>
      </c>
      <c r="H88" s="7">
        <f>G88+7/8</f>
        <v>1.75</v>
      </c>
      <c r="I88" s="8">
        <f>H88+7/8</f>
        <v>2.625</v>
      </c>
    </row>
    <row r="89" spans="1:9" ht="16" x14ac:dyDescent="0.2">
      <c r="A89" s="35" t="s">
        <v>8</v>
      </c>
      <c r="B89" s="36"/>
      <c r="C89" s="36"/>
      <c r="D89" s="7">
        <f>E89-1/8</f>
        <v>-0.25</v>
      </c>
      <c r="E89" s="7">
        <f>F89-1/8</f>
        <v>-0.125</v>
      </c>
      <c r="F89" s="4"/>
      <c r="G89" s="7">
        <f>F89+1/8</f>
        <v>0.125</v>
      </c>
      <c r="H89" s="7">
        <f>G89+1/8</f>
        <v>0.25</v>
      </c>
      <c r="I89" s="8">
        <f>H89+1/8</f>
        <v>0.375</v>
      </c>
    </row>
    <row r="90" spans="1:9" ht="16" x14ac:dyDescent="0.2">
      <c r="A90" s="33" t="s">
        <v>10</v>
      </c>
      <c r="B90" s="34"/>
      <c r="C90" s="34"/>
      <c r="D90" s="3">
        <f>E90</f>
        <v>0</v>
      </c>
      <c r="E90" s="3">
        <f>F90</f>
        <v>0</v>
      </c>
      <c r="F90" s="4"/>
      <c r="G90" s="3">
        <f>F90</f>
        <v>0</v>
      </c>
      <c r="H90" s="3">
        <f>G90</f>
        <v>0</v>
      </c>
      <c r="I90" s="17">
        <f>H90</f>
        <v>0</v>
      </c>
    </row>
    <row r="91" spans="1:9" ht="16" x14ac:dyDescent="0.2">
      <c r="A91" s="35" t="s">
        <v>11</v>
      </c>
      <c r="B91" s="36"/>
      <c r="C91" s="36"/>
      <c r="D91" s="7">
        <f>E91</f>
        <v>-0.25</v>
      </c>
      <c r="E91" s="7">
        <f>F91-1/4</f>
        <v>-0.25</v>
      </c>
      <c r="F91" s="4"/>
      <c r="G91" s="7">
        <f>F91</f>
        <v>0</v>
      </c>
      <c r="H91" s="7">
        <f>G91+1/4</f>
        <v>0.25</v>
      </c>
      <c r="I91" s="8">
        <f>H91</f>
        <v>0.25</v>
      </c>
    </row>
    <row r="92" spans="1:9" ht="16" x14ac:dyDescent="0.2">
      <c r="A92" s="37" t="s">
        <v>12</v>
      </c>
      <c r="B92" s="38"/>
      <c r="C92" s="38"/>
      <c r="D92" s="7">
        <f>E92</f>
        <v>0</v>
      </c>
      <c r="E92" s="7">
        <f>F92</f>
        <v>0</v>
      </c>
      <c r="F92" s="4"/>
      <c r="G92" s="7">
        <f>F92</f>
        <v>0</v>
      </c>
      <c r="H92" s="7">
        <f>G92</f>
        <v>0</v>
      </c>
      <c r="I92" s="8">
        <f>H92</f>
        <v>0</v>
      </c>
    </row>
    <row r="93" spans="1:9" ht="16" customHeight="1" thickBot="1" x14ac:dyDescent="0.25">
      <c r="A93" s="39" t="s">
        <v>13</v>
      </c>
      <c r="B93" s="40"/>
      <c r="C93" s="40"/>
      <c r="D93" s="9">
        <f t="shared" ref="D93:E93" si="22">(D91*2)+(D90*2)-(D92*2)</f>
        <v>-0.5</v>
      </c>
      <c r="E93" s="9">
        <f t="shared" si="22"/>
        <v>-0.5</v>
      </c>
      <c r="F93" s="5"/>
      <c r="G93" s="9">
        <f t="shared" ref="G93" si="23">(G91*2)+(G90*2)-(G92*2)</f>
        <v>0</v>
      </c>
      <c r="H93" s="9">
        <f>(H91*2)+(H90*2)-(H92*2)</f>
        <v>0.5</v>
      </c>
      <c r="I93" s="10">
        <f t="shared" ref="I93" si="24">(I91*2)+(I90*2)-(I92*2)</f>
        <v>0.5</v>
      </c>
    </row>
    <row r="94" spans="1:9" ht="16" customHeight="1" thickBot="1" x14ac:dyDescent="0.25"/>
    <row r="95" spans="1:9" ht="18" x14ac:dyDescent="0.2">
      <c r="A95" s="44" t="s">
        <v>17</v>
      </c>
      <c r="B95" s="45"/>
      <c r="C95" s="45"/>
      <c r="D95" s="45"/>
      <c r="E95" s="45"/>
      <c r="F95" s="45"/>
      <c r="G95" s="45"/>
      <c r="H95" s="45"/>
      <c r="I95" s="46"/>
    </row>
    <row r="96" spans="1:9" ht="16" x14ac:dyDescent="0.2">
      <c r="A96" s="35" t="s">
        <v>6</v>
      </c>
      <c r="B96" s="36"/>
      <c r="C96" s="36"/>
      <c r="D96" s="14" t="s">
        <v>0</v>
      </c>
      <c r="E96" s="14" t="s">
        <v>1</v>
      </c>
      <c r="F96" s="6" t="s">
        <v>2</v>
      </c>
      <c r="G96" s="14" t="s">
        <v>3</v>
      </c>
      <c r="H96" s="14" t="s">
        <v>4</v>
      </c>
      <c r="I96" s="16" t="s">
        <v>5</v>
      </c>
    </row>
    <row r="97" spans="1:9" ht="17" thickBot="1" x14ac:dyDescent="0.25">
      <c r="A97" s="47" t="s">
        <v>9</v>
      </c>
      <c r="B97" s="48"/>
      <c r="C97" s="48"/>
      <c r="D97" s="11">
        <f>E97-1/2</f>
        <v>-1</v>
      </c>
      <c r="E97" s="11">
        <f>F97-1/2</f>
        <v>-0.5</v>
      </c>
      <c r="F97" s="12"/>
      <c r="G97" s="11">
        <f>F97</f>
        <v>0</v>
      </c>
      <c r="H97" s="11">
        <f>G97+1/2</f>
        <v>0.5</v>
      </c>
      <c r="I97" s="13">
        <f>H97</f>
        <v>0.5</v>
      </c>
    </row>
    <row r="98" spans="1:9" ht="17" thickBot="1" x14ac:dyDescent="0.25">
      <c r="A98" s="23"/>
      <c r="B98" s="23"/>
      <c r="C98" s="23"/>
      <c r="D98" s="24"/>
      <c r="E98" s="24"/>
      <c r="F98" s="24"/>
      <c r="G98" s="24"/>
      <c r="H98" s="24"/>
      <c r="I98" s="24"/>
    </row>
    <row r="99" spans="1:9" ht="18" x14ac:dyDescent="0.2">
      <c r="A99" s="44" t="s">
        <v>21</v>
      </c>
      <c r="B99" s="45"/>
      <c r="C99" s="45"/>
      <c r="D99" s="45"/>
      <c r="E99" s="45"/>
      <c r="F99" s="45"/>
      <c r="G99" s="45"/>
      <c r="H99" s="45"/>
      <c r="I99" s="46"/>
    </row>
    <row r="100" spans="1:9" ht="16" x14ac:dyDescent="0.2">
      <c r="A100" s="35" t="s">
        <v>6</v>
      </c>
      <c r="B100" s="36"/>
      <c r="C100" s="36"/>
      <c r="D100" s="14" t="s">
        <v>0</v>
      </c>
      <c r="E100" s="14" t="s">
        <v>1</v>
      </c>
      <c r="F100" s="6" t="s">
        <v>2</v>
      </c>
      <c r="G100" s="14" t="s">
        <v>3</v>
      </c>
      <c r="H100" s="14" t="s">
        <v>4</v>
      </c>
      <c r="I100" s="16" t="s">
        <v>5</v>
      </c>
    </row>
    <row r="101" spans="1:9" ht="17" thickBot="1" x14ac:dyDescent="0.25">
      <c r="A101" s="47" t="s">
        <v>9</v>
      </c>
      <c r="B101" s="48"/>
      <c r="C101" s="48"/>
      <c r="D101" s="11">
        <f>E101-1/2</f>
        <v>8.75</v>
      </c>
      <c r="E101" s="11">
        <f>F101-1/2</f>
        <v>9.25</v>
      </c>
      <c r="F101" s="12">
        <v>9.75</v>
      </c>
      <c r="G101" s="11">
        <f>F101</f>
        <v>9.75</v>
      </c>
      <c r="H101" s="11">
        <f>G101+1/2</f>
        <v>10.25</v>
      </c>
      <c r="I101" s="13">
        <f>H101</f>
        <v>10.25</v>
      </c>
    </row>
    <row r="102" spans="1:9" ht="16" thickBot="1" x14ac:dyDescent="0.25">
      <c r="A102" s="52"/>
      <c r="B102" s="52"/>
      <c r="C102" s="52"/>
    </row>
    <row r="103" spans="1:9" ht="19" thickBot="1" x14ac:dyDescent="0.25">
      <c r="A103" s="28" t="s">
        <v>27</v>
      </c>
      <c r="B103" s="29"/>
      <c r="C103" s="29"/>
      <c r="D103" s="29"/>
      <c r="E103" s="29"/>
      <c r="F103" s="29"/>
      <c r="G103" s="29"/>
      <c r="H103" s="29"/>
      <c r="I103" s="30"/>
    </row>
    <row r="104" spans="1:9" ht="16" x14ac:dyDescent="0.2">
      <c r="A104" s="31" t="s">
        <v>6</v>
      </c>
      <c r="B104" s="32"/>
      <c r="C104" s="32"/>
      <c r="D104" s="18" t="s">
        <v>0</v>
      </c>
      <c r="E104" s="18" t="s">
        <v>1</v>
      </c>
      <c r="F104" s="19" t="s">
        <v>2</v>
      </c>
      <c r="G104" s="18" t="s">
        <v>3</v>
      </c>
      <c r="H104" s="18" t="s">
        <v>4</v>
      </c>
      <c r="I104" s="20" t="s">
        <v>5</v>
      </c>
    </row>
    <row r="105" spans="1:9" ht="16" x14ac:dyDescent="0.2">
      <c r="A105" s="33" t="s">
        <v>24</v>
      </c>
      <c r="B105" s="34"/>
      <c r="C105" s="34"/>
      <c r="D105" s="3"/>
      <c r="E105" s="3"/>
      <c r="F105" s="4"/>
      <c r="G105" s="3"/>
      <c r="H105" s="3"/>
      <c r="I105" s="17"/>
    </row>
    <row r="106" spans="1:9" ht="16" x14ac:dyDescent="0.2">
      <c r="A106" s="33" t="s">
        <v>25</v>
      </c>
      <c r="B106" s="34"/>
      <c r="C106" s="34"/>
      <c r="D106" s="3"/>
      <c r="E106" s="3"/>
      <c r="F106" s="4"/>
      <c r="G106" s="3"/>
      <c r="H106" s="3"/>
      <c r="I106" s="17"/>
    </row>
    <row r="107" spans="1:9" ht="17" thickBot="1" x14ac:dyDescent="0.25">
      <c r="A107" s="25" t="s">
        <v>26</v>
      </c>
      <c r="B107" s="26"/>
      <c r="C107" s="27"/>
      <c r="D107" s="3"/>
      <c r="E107" s="3"/>
      <c r="F107" s="4"/>
      <c r="G107" s="3"/>
      <c r="H107" s="3"/>
      <c r="I107" s="17"/>
    </row>
    <row r="108" spans="1:9" ht="16" x14ac:dyDescent="0.2">
      <c r="A108" s="25" t="s">
        <v>13</v>
      </c>
      <c r="B108" s="26"/>
      <c r="C108" s="27"/>
      <c r="D108" s="3"/>
      <c r="E108" s="3"/>
      <c r="F108" s="4"/>
      <c r="G108" s="3"/>
      <c r="H108" s="3"/>
      <c r="I108" s="17"/>
    </row>
    <row r="109" spans="1:9" ht="17" thickBot="1" x14ac:dyDescent="0.25">
      <c r="A109" s="23"/>
      <c r="B109" s="23"/>
      <c r="C109" s="23"/>
      <c r="D109" s="24"/>
      <c r="E109" s="24"/>
      <c r="F109" s="24"/>
      <c r="G109" s="24"/>
      <c r="H109" s="24"/>
      <c r="I109" s="24"/>
    </row>
    <row r="110" spans="1:9" ht="19" thickBot="1" x14ac:dyDescent="0.25">
      <c r="A110" s="28" t="s">
        <v>29</v>
      </c>
      <c r="B110" s="29"/>
      <c r="C110" s="29"/>
      <c r="D110" s="29"/>
      <c r="E110" s="29"/>
      <c r="F110" s="29"/>
      <c r="G110" s="29"/>
      <c r="H110" s="29"/>
      <c r="I110" s="30"/>
    </row>
    <row r="111" spans="1:9" ht="16" x14ac:dyDescent="0.2">
      <c r="A111" s="31" t="s">
        <v>6</v>
      </c>
      <c r="B111" s="32"/>
      <c r="C111" s="32"/>
      <c r="D111" s="18" t="s">
        <v>0</v>
      </c>
      <c r="E111" s="18" t="s">
        <v>1</v>
      </c>
      <c r="F111" s="19" t="s">
        <v>2</v>
      </c>
      <c r="G111" s="18" t="s">
        <v>3</v>
      </c>
      <c r="H111" s="18" t="s">
        <v>4</v>
      </c>
      <c r="I111" s="20" t="s">
        <v>5</v>
      </c>
    </row>
    <row r="112" spans="1:9" ht="16" x14ac:dyDescent="0.2">
      <c r="A112" s="33" t="s">
        <v>24</v>
      </c>
      <c r="B112" s="34"/>
      <c r="C112" s="34"/>
      <c r="D112" s="3"/>
      <c r="E112" s="3"/>
      <c r="F112" s="4"/>
      <c r="G112" s="3"/>
      <c r="H112" s="3"/>
      <c r="I112" s="17"/>
    </row>
    <row r="113" spans="1:9" ht="16" x14ac:dyDescent="0.2">
      <c r="A113" s="33" t="s">
        <v>25</v>
      </c>
      <c r="B113" s="34"/>
      <c r="C113" s="34"/>
      <c r="D113" s="3"/>
      <c r="E113" s="3"/>
      <c r="F113" s="4"/>
      <c r="G113" s="3"/>
      <c r="H113" s="3"/>
      <c r="I113" s="17"/>
    </row>
    <row r="114" spans="1:9" ht="16" x14ac:dyDescent="0.2">
      <c r="A114" s="25" t="s">
        <v>26</v>
      </c>
      <c r="B114" s="26"/>
      <c r="C114" s="27"/>
      <c r="D114" s="3"/>
      <c r="E114" s="3"/>
      <c r="F114" s="4"/>
      <c r="G114" s="3"/>
      <c r="H114" s="3"/>
      <c r="I114" s="17"/>
    </row>
    <row r="115" spans="1:9" ht="16" x14ac:dyDescent="0.2">
      <c r="A115" s="25" t="s">
        <v>13</v>
      </c>
      <c r="B115" s="26"/>
      <c r="C115" s="27"/>
      <c r="D115" s="3"/>
      <c r="E115" s="3"/>
      <c r="F115" s="4"/>
      <c r="G115" s="3"/>
      <c r="H115" s="3"/>
      <c r="I115" s="17"/>
    </row>
    <row r="116" spans="1:9" ht="16" thickBot="1" x14ac:dyDescent="0.25"/>
    <row r="117" spans="1:9" ht="19" thickBot="1" x14ac:dyDescent="0.25">
      <c r="A117" s="28" t="s">
        <v>30</v>
      </c>
      <c r="B117" s="29"/>
      <c r="C117" s="29"/>
      <c r="D117" s="29"/>
      <c r="E117" s="29"/>
      <c r="F117" s="29"/>
      <c r="G117" s="29"/>
      <c r="H117" s="29"/>
      <c r="I117" s="30"/>
    </row>
    <row r="118" spans="1:9" ht="16" x14ac:dyDescent="0.2">
      <c r="A118" s="31" t="s">
        <v>6</v>
      </c>
      <c r="B118" s="32"/>
      <c r="C118" s="32"/>
      <c r="D118" s="18" t="s">
        <v>0</v>
      </c>
      <c r="E118" s="18" t="s">
        <v>1</v>
      </c>
      <c r="F118" s="19" t="s">
        <v>2</v>
      </c>
      <c r="G118" s="18" t="s">
        <v>3</v>
      </c>
      <c r="H118" s="18" t="s">
        <v>4</v>
      </c>
      <c r="I118" s="20" t="s">
        <v>5</v>
      </c>
    </row>
    <row r="119" spans="1:9" ht="16" x14ac:dyDescent="0.2">
      <c r="A119" s="33" t="s">
        <v>24</v>
      </c>
      <c r="B119" s="34"/>
      <c r="C119" s="34"/>
      <c r="D119" s="3"/>
      <c r="E119" s="3"/>
      <c r="F119" s="4"/>
      <c r="G119" s="3"/>
      <c r="H119" s="3"/>
      <c r="I119" s="17"/>
    </row>
    <row r="120" spans="1:9" ht="16" x14ac:dyDescent="0.2">
      <c r="A120" s="33" t="s">
        <v>25</v>
      </c>
      <c r="B120" s="34"/>
      <c r="C120" s="34"/>
      <c r="D120" s="3"/>
      <c r="E120" s="3"/>
      <c r="F120" s="4"/>
      <c r="G120" s="3"/>
      <c r="H120" s="3"/>
      <c r="I120" s="17"/>
    </row>
    <row r="121" spans="1:9" ht="16" x14ac:dyDescent="0.2">
      <c r="A121" s="25" t="s">
        <v>26</v>
      </c>
      <c r="B121" s="26"/>
      <c r="C121" s="27"/>
      <c r="D121" s="3"/>
      <c r="E121" s="3"/>
      <c r="F121" s="4"/>
      <c r="G121" s="3"/>
      <c r="H121" s="3"/>
      <c r="I121" s="17"/>
    </row>
    <row r="122" spans="1:9" ht="16" x14ac:dyDescent="0.2">
      <c r="A122" s="25" t="s">
        <v>13</v>
      </c>
      <c r="B122" s="26"/>
      <c r="C122" s="27"/>
      <c r="D122" s="3"/>
      <c r="E122" s="3"/>
      <c r="F122" s="4"/>
      <c r="G122" s="3"/>
      <c r="H122" s="3"/>
      <c r="I122" s="17"/>
    </row>
  </sheetData>
  <mergeCells count="109">
    <mergeCell ref="A15:C15"/>
    <mergeCell ref="A16:C16"/>
    <mergeCell ref="A17:C17"/>
    <mergeCell ref="A18:C18"/>
    <mergeCell ref="A19:C19"/>
    <mergeCell ref="A102:C102"/>
    <mergeCell ref="A1:C1"/>
    <mergeCell ref="A6:C6"/>
    <mergeCell ref="A95:I95"/>
    <mergeCell ref="A2:I2"/>
    <mergeCell ref="A3:C3"/>
    <mergeCell ref="A4:C4"/>
    <mergeCell ref="A5:C5"/>
    <mergeCell ref="A9:C9"/>
    <mergeCell ref="A10:C10"/>
    <mergeCell ref="A14:C14"/>
    <mergeCell ref="A7:C7"/>
    <mergeCell ref="A8:C8"/>
    <mergeCell ref="A97:C97"/>
    <mergeCell ref="A12:I12"/>
    <mergeCell ref="A13:C13"/>
    <mergeCell ref="A20:C20"/>
    <mergeCell ref="A50:I50"/>
    <mergeCell ref="A51:C51"/>
    <mergeCell ref="A52:C52"/>
    <mergeCell ref="A53:C53"/>
    <mergeCell ref="A22:I22"/>
    <mergeCell ref="A23:C23"/>
    <mergeCell ref="A24:C24"/>
    <mergeCell ref="A25:C25"/>
    <mergeCell ref="A26:C26"/>
    <mergeCell ref="A54:C54"/>
    <mergeCell ref="A55:C55"/>
    <mergeCell ref="A56:C56"/>
    <mergeCell ref="A57:C57"/>
    <mergeCell ref="A27:C27"/>
    <mergeCell ref="A28:C28"/>
    <mergeCell ref="A29:C29"/>
    <mergeCell ref="A30:C30"/>
    <mergeCell ref="A47:C47"/>
    <mergeCell ref="A48:C48"/>
    <mergeCell ref="A73:C73"/>
    <mergeCell ref="A74:C74"/>
    <mergeCell ref="A96:C96"/>
    <mergeCell ref="A75:C75"/>
    <mergeCell ref="A99:I99"/>
    <mergeCell ref="A100:C100"/>
    <mergeCell ref="A101:C101"/>
    <mergeCell ref="A86:I86"/>
    <mergeCell ref="A87:C87"/>
    <mergeCell ref="A88:C88"/>
    <mergeCell ref="A89:C89"/>
    <mergeCell ref="A90:C90"/>
    <mergeCell ref="A91:C91"/>
    <mergeCell ref="A92:C92"/>
    <mergeCell ref="A63:C63"/>
    <mergeCell ref="A64:C64"/>
    <mergeCell ref="A65:C65"/>
    <mergeCell ref="A66:C66"/>
    <mergeCell ref="A68:I68"/>
    <mergeCell ref="A69:C69"/>
    <mergeCell ref="A70:C70"/>
    <mergeCell ref="A71:C71"/>
    <mergeCell ref="A72:C72"/>
    <mergeCell ref="A42:I42"/>
    <mergeCell ref="A43:C43"/>
    <mergeCell ref="A44:C44"/>
    <mergeCell ref="A45:C45"/>
    <mergeCell ref="A46:C46"/>
    <mergeCell ref="A59:I59"/>
    <mergeCell ref="A60:C60"/>
    <mergeCell ref="A61:C61"/>
    <mergeCell ref="A62:C62"/>
    <mergeCell ref="A32:I32"/>
    <mergeCell ref="A33:C33"/>
    <mergeCell ref="A34:C34"/>
    <mergeCell ref="A35:C35"/>
    <mergeCell ref="A36:C36"/>
    <mergeCell ref="A37:C37"/>
    <mergeCell ref="A38:C38"/>
    <mergeCell ref="A39:C39"/>
    <mergeCell ref="A40:C40"/>
    <mergeCell ref="A77:I77"/>
    <mergeCell ref="A78:C78"/>
    <mergeCell ref="A79:C79"/>
    <mergeCell ref="A80:C80"/>
    <mergeCell ref="A81:C81"/>
    <mergeCell ref="A108:C108"/>
    <mergeCell ref="A112:C112"/>
    <mergeCell ref="A113:C113"/>
    <mergeCell ref="A114:C114"/>
    <mergeCell ref="A103:I103"/>
    <mergeCell ref="A104:C104"/>
    <mergeCell ref="A105:C105"/>
    <mergeCell ref="A106:C106"/>
    <mergeCell ref="A107:C107"/>
    <mergeCell ref="A93:C93"/>
    <mergeCell ref="A122:C122"/>
    <mergeCell ref="A117:I117"/>
    <mergeCell ref="A118:C118"/>
    <mergeCell ref="A119:C119"/>
    <mergeCell ref="A120:C120"/>
    <mergeCell ref="A121:C121"/>
    <mergeCell ref="A82:C82"/>
    <mergeCell ref="A83:C83"/>
    <mergeCell ref="A84:C84"/>
    <mergeCell ref="A110:I110"/>
    <mergeCell ref="A111:C111"/>
    <mergeCell ref="A115:C1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2FDC21-58E8-407E-8F49-5BF0FE8CFE44}"/>
</file>

<file path=customXml/itemProps2.xml><?xml version="1.0" encoding="utf-8"?>
<ds:datastoreItem xmlns:ds="http://schemas.openxmlformats.org/officeDocument/2006/customXml" ds:itemID="{2EFCF0A3-5D51-485C-9830-80DF7C2E60C3}"/>
</file>

<file path=customXml/itemProps3.xml><?xml version="1.0" encoding="utf-8"?>
<ds:datastoreItem xmlns:ds="http://schemas.openxmlformats.org/officeDocument/2006/customXml" ds:itemID="{FFD1B807-1CB7-4E99-BFB8-7D3E19DDF0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Hyeyoung Cho</dc:creator>
  <cp:lastModifiedBy>Sarah Tota</cp:lastModifiedBy>
  <dcterms:created xsi:type="dcterms:W3CDTF">2021-08-12T18:22:02Z</dcterms:created>
  <dcterms:modified xsi:type="dcterms:W3CDTF">2026-01-20T23:01:26Z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