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AIME LEON DORE/6-SS26/2-PRODUCTION/4-INTERNAL-PURCHASE-ORDER/4-2-TRIM-ORDER/TRIM-PO/SIGN-PO/GOLF/"/>
    </mc:Choice>
  </mc:AlternateContent>
  <xr:revisionPtr revIDLastSave="209" documentId="8_{19790B10-21A6-40E4-891D-5D077C264814}" xr6:coauthVersionLast="47" xr6:coauthVersionMax="47" xr10:uidLastSave="{90269E80-6D86-436F-B582-0B5FBD55B702}"/>
  <bookViews>
    <workbookView xWindow="-110" yWindow="-110" windowWidth="19420" windowHeight="10300" activeTab="1" xr2:uid="{00000000-000D-0000-FFFF-FFFF00000000}"/>
  </bookViews>
  <sheets>
    <sheet name="PO" sheetId="3" r:id="rId1"/>
    <sheet name="DETAIL" sheetId="11" r:id="rId2"/>
    <sheet name="sku (2) (1)" sheetId="12" state="hidden" r:id="rId3"/>
  </sheets>
  <externalReferences>
    <externalReference r:id="rId4"/>
  </externalReferences>
  <definedNames>
    <definedName name="__IntlFixup" hidden="1">TRUE</definedName>
    <definedName name="__NSO2" hidden="1">{"'Sheet1'!$L$16"}</definedName>
    <definedName name="_a1" hidden="1">{"'Sheet1'!$L$16"}</definedName>
    <definedName name="_a129" hidden="1">{"Offgrid",#N/A,FALSE,"OFFGRID";"Region",#N/A,FALSE,"REGION";"Offgrid -2",#N/A,FALSE,"OFFGRID";"WTP",#N/A,FALSE,"WTP";"WTP -2",#N/A,FALSE,"WTP";"Project",#N/A,FALSE,"PROJECT";"Summary -2",#N/A,FALSE,"SUMMARY"}</definedName>
    <definedName name="_a130" hidden="1">{"Offgrid",#N/A,FALSE,"OFFGRID";"Region",#N/A,FALSE,"REGION";"Offgrid -2",#N/A,FALSE,"OFFGRID";"WTP",#N/A,FALSE,"WTP";"WTP -2",#N/A,FALSE,"WTP";"Project",#N/A,FALSE,"PROJECT";"Summary -2",#N/A,FALSE,"SUMMARY"}</definedName>
    <definedName name="_a2" hidden="1">{"'Sheet1'!$L$16"}</definedName>
    <definedName name="_ABC1" hidden="1">{"'Sheet1'!$L$16"}</definedName>
    <definedName name="_AMO_ContentDefinition_467123702" hidden="1">"'Partitions:5'"</definedName>
    <definedName name="_AMO_ContentDefinition_467123702.0" hidden="1">"'&lt;ContentDefinition name=""SASMain:CFCPUB.RETURN"" rsid=""467123702"" type=""PivotTable"" format=""REPORTXML"" imgfmt=""ACTIVEX"" created=""02/10/2009 14:46:12"" modifed=""02/10/2009 17:11:27"" user="" "" apply=""False"" thread=""BACKGROUND"" css=""C:\'"</definedName>
    <definedName name="_AMO_ContentDefinition_467123702.1" hidden="1">"'Program Files\SAS\Shared Files\BIClientStyles\AMODefault.css"" range=""SASMain_CFCPUB_RETURN"" auto=""False"" rdc=""False"" mig=""False"" xTime=""00:00:00.0156254"" rTime=""00:00:06.4064140"" bgnew=""False"" nFmt=""False"" grphSet=""False"" imgY=""'"</definedName>
    <definedName name="_AMO_ContentDefinition_467123702.2" hidden="1">"'0"" imgX=""0""&gt;_x000D_
  &lt;files /&gt;_x000D_
  &lt;param n=""DisplayName"" v=""SASMain:CFCPUB.RETURN"" /&gt;_x000D_
  &lt;param n=""AMO_Version"" v=""2.1"" /&gt;_x000D_
  &lt;param n=""NamedRange"" v=""_AMO_SingleObject_467123702_PivotTable_467123702"" /&gt;_x000D_
  &lt;param n=""DataSourceType"" v=""S'"</definedName>
    <definedName name="_AMO_ContentDefinition_467123702.3" hidden="1">"'AS DATASET"" /&gt;_x000D_
  &lt;param n=""DataSource"" v=""&amp;lt;SasDataSource Version=&amp;quot;2.1&amp;quot; Type=&amp;quot;SAS.Servers.Dataset&amp;quot; Svr=&amp;quot;SASMain&amp;quot; Lib=&amp;quot;CFCPUB&amp;quot; UseLbls=&amp;quot;true&amp;quot; ColSelFlg=&amp;quot;0&amp;quot; Name=&amp;quot;RETURN&amp;quot; /&amp;gt'"</definedName>
    <definedName name="_AMO_ContentDefinition_467123702.4" hidden="1">"';"" /&gt;_x000D_
  &lt;param n=""ServerName"" v=""SASMain"" /&gt;_x000D_
  &lt;param n=""SASFilter"" v="""" /&gt;_x000D_
  &lt;param n=""ClassName"" v=""SAS.OfficeAddin.PivotTable"" /&gt;_x000D_
&lt;/ContentDefinition&gt;'"</definedName>
    <definedName name="_AMO_ContentLocation_467123702_PivotTable_467123702" hidden="1">"'&lt;ContentLocation path=""467123702"" rsid=""467123702"" tag=""PivotTable"" fid=""0"" /&gt;'"</definedName>
    <definedName name="_AMO_RefreshMultipleList" hidden="1">"'467123702'"</definedName>
    <definedName name="_AMO_XmlVersion" hidden="1">"'1'"</definedName>
    <definedName name="_Fill" hidden="1">#REF!</definedName>
    <definedName name="_xlnm._FilterDatabase" localSheetId="1" hidden="1">DETAIL!$A$2:$L$68</definedName>
    <definedName name="_xlnm._FilterDatabase" localSheetId="2">'sku (2) (1)'!$A$1:$I$1</definedName>
    <definedName name="_xlnm._FilterDatabase" hidden="1">#REF!</definedName>
    <definedName name="_Key1" hidden="1">#REF!</definedName>
    <definedName name="_Key2" hidden="1">#REF!</definedName>
    <definedName name="_lan1" hidden="1">{#N/A,#N/A,TRUE,"BT M200 da 10x20"}</definedName>
    <definedName name="_NSO2" hidden="1">{"'Sheet1'!$L$16"}</definedName>
    <definedName name="_Order1" hidden="1">255</definedName>
    <definedName name="_Order2" hidden="1">255</definedName>
    <definedName name="_Sort" hidden="1">#REF!</definedName>
    <definedName name="_T01" hidden="1">#N/A</definedName>
    <definedName name="_Table1_In1" hidden="1">#N/A</definedName>
    <definedName name="_Table1_Out" hidden="1">#N/A</definedName>
    <definedName name="á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C" hidden="1">{"'Sheet1'!$L$16"}</definedName>
    <definedName name="AC" hidden="1">{#N/A,#N/A,FALSE,"Aging Summary";#N/A,#N/A,FALSE,"Ratio Analysis";#N/A,#N/A,FALSE,"Test 120 Day Accts";#N/A,#N/A,FALSE,"Tickmarks"}</definedName>
    <definedName name="AccessDatabase" hidden="1">"C:\Documents and Settings\trong.tran\My Documents\Phieu thu chi.mdb"</definedName>
    <definedName name="AS2DocOpenMode" hidden="1">"AS2DocumentEdit"</definedName>
    <definedName name="AS2HasNoAutoHeaderFooter" hidden="1">" 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fasf" hidden="1">{"'Sheet1'!$L$16"}</definedName>
    <definedName name="bank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BG_Del" hidden="1">15</definedName>
    <definedName name="BG_Ins" hidden="1">4</definedName>
    <definedName name="BG_Mod" hidden="1">6</definedName>
    <definedName name="binh" hidden="1">{"'Sheet1'!$L$16"}</definedName>
    <definedName name="Brand">#REF!</definedName>
    <definedName name="BRAND_LIST">'[1]DROPDOWN - BRAND DATABASE'!#REF!</definedName>
    <definedName name="btdc2" hidden="1">#REF!</definedName>
    <definedName name="BTRAM">#REF!</definedName>
    <definedName name="CalendarYear">#REF!</definedName>
    <definedName name="check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CL">#REF!</definedName>
    <definedName name="COLOR">#REF!</definedName>
    <definedName name="Com_Scenario">#REF!</definedName>
    <definedName name="curscen">#REF!</definedName>
    <definedName name="data1" hidden="1">#REF!</definedName>
    <definedName name="data2" hidden="1">#REF!</definedName>
    <definedName name="data3" hidden="1">#REF!</definedName>
    <definedName name="DaysAndWeeks">{0,1,2,3,4,5,6} + {0;1;2;3;4;5}*7</definedName>
    <definedName name="dbc" hidden="1">{#N/A,#N/A,FALSE,"Chi tiÆt"}</definedName>
    <definedName name="Dec" hidden="1">#N/A</definedName>
    <definedName name="Discount" hidden="1">#REF!</definedName>
    <definedName name="display_area_2" hidden="1">#REF!</definedName>
    <definedName name="drop">#REF!</definedName>
    <definedName name="ds" hidden="1">{#N/A,#N/A,FALSE,"Chi tiÆt"}</definedName>
    <definedName name="DSDL" hidden="1">{"'Sheet1'!$L$16"}</definedName>
    <definedName name="dsfs" hidden="1">{#N/A,#N/A,FALSE,"Aging Summary";#N/A,#N/A,FALSE,"Ratio Analysis";#N/A,#N/A,FALSE,"Test 120 Day Accts";#N/A,#N/A,FALSE,"Tickmarks"}</definedName>
    <definedName name="Entity">#REF!</definedName>
    <definedName name="errre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etetteet" hidden="1">{#N/A,#N/A,FALSE,"Gesamt";#N/A,#N/A,FALSE,"Ree KG";#N/A,#N/A,FALSE,"Ree Inter";#N/A,#N/A,FALSE,"BTM";#N/A,#N/A,FALSE,"GmbH";#N/A,#N/A,FALSE,"Sonstige"}</definedName>
    <definedName name="ExactAddinReports" hidden="1">1</definedName>
    <definedName name="F6A" hidden="1">{"'Sheet1'!$L$16"}</definedName>
    <definedName name="F6B" hidden="1">{"'Sheet1'!$L$16"}</definedName>
    <definedName name="FABRIC">#REF!</definedName>
    <definedName name="FCode" hidden="1">#REF!</definedName>
    <definedName name="feuille" hidden="1">{#N/A,#N/A,FALSE,"04";#N/A,#N/A,FALSE,"04.1";#N/A,#N/A,FALSE,"05";#N/A,#N/A,FALSE,"05.1";#N/A,#N/A,FALSE,"11";#N/A,#N/A,FALSE,"11.05";#N/A,#N/A,FALSE,"11.2";#N/A,#N/A,FALSE,"12";#N/A,#N/A,FALSE,"12.1";#N/A,#N/A,FALSE,"12.2";#N/A,#N/A,FALSE,"12.3";#N/A,#N/A,FALSE,"13";#N/A,#N/A,FALSE,"13.05";#N/A,#N/A,FALSE,"14";#N/A,#N/A,FALSE,"14.1";#N/A,#N/A,FALSE,"15";#N/A,#N/A,FALSE,"15.1"}</definedName>
    <definedName name="fff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FGGTF" hidden="1">{#N/A,#N/A,FALSE,"Aging Summary";#N/A,#N/A,FALSE,"Ratio Analysis";#N/A,#N/A,FALSE,"Test 120 Day Accts";#N/A,#N/A,FALSE,"Tickmarks"}</definedName>
    <definedName name="Fixedoverhead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FX_Rate">#REF!</definedName>
    <definedName name="ggg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GHHHS" hidden="1">{"'Sheet1'!$L$16"}</definedName>
    <definedName name="ghm" hidden="1">{"Offgrid",#N/A,FALSE,"OFFGRID";"Region",#N/A,FALSE,"REGION";"Offgrid -2",#N/A,FALSE,"OFFGRID";"WTP",#N/A,FALSE,"WTP";"WTP -2",#N/A,FALSE,"WTP";"Project",#N/A,FALSE,"PROJECT";"Summary -2",#N/A,FALSE,"SUMMARY"}</definedName>
    <definedName name="giam" hidden="1">{#N/A,#N/A,FALSE,"Aging Summary";#N/A,#N/A,FALSE,"Ratio Analysis";#N/A,#N/A,FALSE,"Test 120 Day Accts";#N/A,#N/A,FALSE,"Tickmarks"}</definedName>
    <definedName name="h" hidden="1">{"'Sheet1'!$L$16"}</definedName>
    <definedName name="hanh" hidden="1">{"'Sheet1'!$L$16"}</definedName>
    <definedName name="hh" hidden="1">{#N/A,#N/A,FALSE,"Aging Summary";#N/A,#N/A,FALSE,"Ratio Analysis";#N/A,#N/A,FALSE,"Test 120 Day Accts";#N/A,#N/A,FALSE,"Tickmarks"}</definedName>
    <definedName name="hhh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HiddenRows" hidden="1">#REF!</definedName>
    <definedName name="hjk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K" hidden="1">{#N/A,#N/A,FALSE,"Aging Summary";#N/A,#N/A,FALSE,"Ratio Analysis";#N/A,#N/A,FALSE,"Test 120 Day Accts";#N/A,#N/A,FALSE,"Tickmarks"}</definedName>
    <definedName name="int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jh" hidden="1">{#N/A,#N/A,FALSE,"Aging Summary";#N/A,#N/A,FALSE,"Ratio Analysis";#N/A,#N/A,FALSE,"Test 120 Day Accts";#N/A,#N/A,FALSE,"Tickmarks"}</definedName>
    <definedName name="JIJIIIJ" hidden="1">{#N/A,#N/A,FALSE,"Aging Summary";#N/A,#N/A,FALSE,"Ratio Analysis";#N/A,#N/A,FALSE,"Test 120 Day Accts";#N/A,#N/A,FALSE,"Tickmarks"}</definedName>
    <definedName name="jjj" hidden="1">{#N/A,#N/A,FALSE,"Gesamt";#N/A,#N/A,FALSE,"Ree KG";#N/A,#N/A,FALSE,"Ree Inter";#N/A,#N/A,FALSE,"BTM";#N/A,#N/A,FALSE,"GmbH";#N/A,#N/A,FALSE,"Sonstige"}</definedName>
    <definedName name="jjjj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khkh" hidden="1">{"Offgrid",#N/A,FALSE,"OFFGRID";"Region",#N/A,FALSE,"REGION";"Offgrid -2",#N/A,FALSE,"OFFGRID";"WTP",#N/A,FALSE,"WTP";"WTP -2",#N/A,FALSE,"WTP";"Project",#N/A,FALSE,"PROJECT";"Summary -2",#N/A,FALSE,"SUMMARY"}</definedName>
    <definedName name="kjjj" hidden="1">{#N/A,#N/A,FALSE,"Chi tiÆt"}</definedName>
    <definedName name="Label_Com_Scenario">#REF!</definedName>
    <definedName name="Label_Comscen">#REF!</definedName>
    <definedName name="Label_Curscen">#REF!</definedName>
    <definedName name="Label_Period">#REF!</definedName>
    <definedName name="lan" hidden="1">{#N/A,#N/A,TRUE,"BT M200 da 10x20"}</definedName>
    <definedName name="M10." hidden="1">{"'Sheet1'!$L$16"}</definedName>
    <definedName name="mis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mm" hidden="1">{"'Sheet1'!$L$16"}</definedName>
    <definedName name="Nam" hidden="1">#N/A</definedName>
    <definedName name="name">#REF!</definedName>
    <definedName name="NPP" hidden="1">#N/A</definedName>
    <definedName name="o" hidden="1">{#N/A,#N/A,FALSE,"Aging Summary";#N/A,#N/A,FALSE,"Ratio Analysis";#N/A,#N/A,FALSE,"Test 120 Day Accts";#N/A,#N/A,FALSE,"Tickmarks"}</definedName>
    <definedName name="OrderTable" hidden="1">#REF!</definedName>
    <definedName name="payable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PL" hidden="1">{#N/A,#N/A,FALSE,"Aging Summary";#N/A,#N/A,FALSE,"Ratio Analysis";#N/A,#N/A,FALSE,"Test 120 Day Accts";#N/A,#N/A,FALSE,"Tickmarks"}</definedName>
    <definedName name="po">#REF!</definedName>
    <definedName name="_xlnm.Print_Area" localSheetId="1">DETAIL!$A$1:$K$68</definedName>
    <definedName name="ProdForm" hidden="1">#REF!</definedName>
    <definedName name="Product" hidden="1">#REF!</definedName>
    <definedName name="Q" hidden="1">#N/A</definedName>
    <definedName name="qq">#REF!</definedName>
    <definedName name="QTY">#REF!</definedName>
    <definedName name="RCArea" hidden="1">#REF!</definedName>
    <definedName name="Region">#REF!</definedName>
    <definedName name="REV.2022" hidden="1">#REF!</definedName>
    <definedName name="rm">#REF!</definedName>
    <definedName name="rrrrrr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rrrrrrrttt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rwwrrwwr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SEASON_LIST">'[1]DROPDOWN - BRAND DATABASE'!#REF!</definedName>
    <definedName name="SIN.bank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SIZE">#REF!</definedName>
    <definedName name="SK">#REF!</definedName>
    <definedName name="sku">#REF!</definedName>
    <definedName name="sl">#REF!</definedName>
    <definedName name="SpecialPrice" hidden="1">#REF!</definedName>
    <definedName name="ssssssss" hidden="1">{"'Sheet1'!$L$16"}</definedName>
    <definedName name="ST">#REF!</definedName>
    <definedName name="STYLE">#REF!</definedName>
    <definedName name="sy" hidden="1">#REF!</definedName>
    <definedName name="tbl_ProdInfo" hidden="1">#REF!</definedName>
    <definedName name="TextRefCopyRangeCount" hidden="1">21</definedName>
    <definedName name="TI" hidden="1">#N/A</definedName>
    <definedName name="today3">#REF!</definedName>
    <definedName name="TOUT" hidden="1">{#N/A,#N/A,TRUE,"I_S";#N/A,#N/A,TRUE,"Valvert";#N/A,#N/A,TRUE,"B_S";#N/A,#N/A,TRUE,"F_F";#N/A,#N/A,TRUE,"12.00";#N/A,#N/A,TRUE,"12.20";#N/A,#N/A,TRUE,"12.30";#N/A,#N/A,TRUE,"14.00";#N/A,#N/A,TRUE,"14.10";#N/A,#N/A,TRUE,"15.00";#N/A,#N/A,TRUE,"15.10";#N/A,#N/A,TRUE,"20.00";#N/A,#N/A,TRUE,"20.10";#N/A,#N/A,TRUE,"20.70";#N/A,#N/A,TRUE,"20.80";#N/A,#N/A,TRUE,"22.10";#N/A,#N/A,TRUE,"22.15";#N/A,#N/A,TRUE,"23.30";#N/A,#N/A,TRUE,"27.10";#N/A,#N/A,TRUE,"30.00";#N/A,#N/A,TRUE,"30.10";#N/A,#N/A,TRUE,"31.00";#N/A,#N/A,TRUE,"31.10";#N/A,#N/A,TRUE,"33.00";#N/A,#N/A,TRUE,"34.00";#N/A,#N/A,TRUE,"34.10";#N/A,#N/A,TRUE,"34.20";#N/A,#N/A,TRUE,"34.25";#N/A,#N/A,TRUE,"37.10";#N/A,#N/A,TRUE,"38.00";#N/A,#N/A,TRUE,"TA-101&amp;2";#N/A,#N/A,TRUE,"TA-105";#N/A,#N/A,TRUE,"TA-111&amp;12";#N/A,#N/A,TRUE,"TA-115";#N/A,#N/A,TRUE,"Computer"}</definedName>
    <definedName name="TRANG" hidden="1">{"'Sheet1'!$L$16"}</definedName>
    <definedName name="ttteerw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TU" hidden="1">{#N/A,#N/A,FALSE,"Aging Summary";#N/A,#N/A,FALSE,"Ratio Analysis";#N/A,#N/A,FALSE,"Test 120 Day Accts";#N/A,#N/A,FALSE,"Tickmarks"}</definedName>
    <definedName name="UH" hidden="1">{#N/A,#N/A,FALSE,"Aging Summary";#N/A,#N/A,FALSE,"Ratio Analysis";#N/A,#N/A,FALSE,"Test 120 Day Accts";#N/A,#N/A,FALSE,"Tickmarks"}</definedName>
    <definedName name="WeekStart">#REF!</definedName>
    <definedName name="WinCal1">#REF!</definedName>
    <definedName name="WP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wrn.Aging._.and._.Trend._.Analysis." hidden="1">{#N/A,#N/A,FALSE,"Aging Summary";#N/A,#N/A,FALSE,"Ratio Analysis";#N/A,#N/A,FALSE,"Test 120 Day Accts";#N/A,#N/A,FALSE,"Tickmarks"}</definedName>
    <definedName name="wrn.BAOCAO." hidden="1">{#N/A,#N/A,FALSE,"sum";#N/A,#N/A,FALSE,"MARTV";#N/A,#N/A,FALSE,"APRTV"}</definedName>
    <definedName name="wrn.chi._.tiÆt." hidden="1">{#N/A,#N/A,FALSE,"Chi tiÆt"}</definedName>
    <definedName name="wrn.Report." hidden="1">{"Offgrid",#N/A,FALSE,"OFFGRID";"Region",#N/A,FALSE,"REGION";"Offgrid -2",#N/A,FALSE,"OFFGRID";"WTP",#N/A,FALSE,"WTP";"WTP -2",#N/A,FALSE,"WTP";"Project",#N/A,FALSE,"PROJECT";"Summary -2",#N/A,FALSE,"SUMMARY"}</definedName>
    <definedName name="wrn.Total.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wrn.tout." hidden="1">{#N/A,#N/A,FALSE,"I_S";#N/A,#N/A,FALSE,"B_S";#N/A,#N/A,FALSE,"F_F"}</definedName>
    <definedName name="wrn.vd." hidden="1">{#N/A,#N/A,TRUE,"BT M200 da 10x20"}</definedName>
    <definedName name="wrn.Working._.Capital." hidden="1">{#N/A,#N/A,FALSE,"Gesamt";#N/A,#N/A,FALSE,"Ree KG";#N/A,#N/A,FALSE,"Ree Inter";#N/A,#N/A,FALSE,"BTM";#N/A,#N/A,FALSE,"GmbH";#N/A,#N/A,FALSE,"Sonstige"}</definedName>
    <definedName name="wrnf.report" hidden="1">{"Offgrid",#N/A,FALSE,"OFFGRID";"Region",#N/A,FALSE,"REGION";"Offgrid -2",#N/A,FALSE,"OFFGRID";"WTP",#N/A,FALSE,"WTP";"WTP -2",#N/A,FALSE,"WTP";"Project",#N/A,FALSE,"PROJECT";"Summary -2",#N/A,FALSE,"SUMMARY"}</definedName>
    <definedName name="wrrwrw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ww" hidden="1">{#N/A,#N/A,FALSE,"Aging Summary";#N/A,#N/A,FALSE,"Ratio Analysis";#N/A,#N/A,FALSE,"Test 120 Day Accts";#N/A,#N/A,FALSE,"Tickmarks"}</definedName>
    <definedName name="www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xls" hidden="1">{"'Sheet1'!$L$16"}</definedName>
    <definedName name="xx" hidden="1">{#N/A,#N/A,FALSE,"Aging Summary";#N/A,#N/A,FALSE,"Ratio Analysis";#N/A,#N/A,FALSE,"Test 120 Day Accts";#N/A,#N/A,FALSE,"Tickmarks"}</definedName>
    <definedName name="xxx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xxxxxxxxxx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Year">#REF!</definedName>
    <definedName name="yxc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8" i="11" l="1"/>
  <c r="K68" i="11" s="1"/>
  <c r="J67" i="11"/>
  <c r="K67" i="11" s="1"/>
  <c r="J66" i="11"/>
  <c r="K66" i="11" s="1"/>
  <c r="J65" i="11"/>
  <c r="K65" i="11" s="1"/>
  <c r="J64" i="11"/>
  <c r="K64" i="11" s="1"/>
  <c r="J63" i="11"/>
  <c r="K63" i="11" s="1"/>
  <c r="J62" i="11"/>
  <c r="K62" i="11" s="1"/>
  <c r="J61" i="11"/>
  <c r="K61" i="11" s="1"/>
  <c r="J60" i="11"/>
  <c r="K60" i="11" s="1"/>
  <c r="J59" i="11"/>
  <c r="K59" i="11" s="1"/>
  <c r="J58" i="11"/>
  <c r="K58" i="11" s="1"/>
  <c r="J57" i="11"/>
  <c r="K57" i="11" s="1"/>
  <c r="J56" i="11"/>
  <c r="K56" i="11" s="1"/>
  <c r="J55" i="11"/>
  <c r="K55" i="11" s="1"/>
  <c r="J54" i="11"/>
  <c r="K54" i="11" s="1"/>
  <c r="J53" i="11"/>
  <c r="K53" i="11" s="1"/>
  <c r="J52" i="11"/>
  <c r="K52" i="11" s="1"/>
  <c r="J51" i="11"/>
  <c r="K51" i="11" s="1"/>
  <c r="J50" i="11"/>
  <c r="K50" i="11" s="1"/>
  <c r="J49" i="11"/>
  <c r="K49" i="11" s="1"/>
  <c r="J48" i="11"/>
  <c r="K48" i="11" s="1"/>
  <c r="J47" i="11"/>
  <c r="K47" i="11" s="1"/>
  <c r="J46" i="11"/>
  <c r="K46" i="11" s="1"/>
  <c r="J45" i="11"/>
  <c r="K45" i="11" s="1"/>
  <c r="J44" i="11"/>
  <c r="K44" i="11" s="1"/>
  <c r="J43" i="11"/>
  <c r="K43" i="11" s="1"/>
  <c r="J42" i="11"/>
  <c r="K42" i="11" s="1"/>
  <c r="J41" i="11"/>
  <c r="K41" i="11" s="1"/>
  <c r="J40" i="11"/>
  <c r="K40" i="11" s="1"/>
  <c r="J39" i="11"/>
  <c r="K39" i="11" s="1"/>
  <c r="J38" i="11"/>
  <c r="K38" i="11" s="1"/>
  <c r="J37" i="11"/>
  <c r="K37" i="11" s="1"/>
  <c r="J36" i="11"/>
  <c r="K36" i="11" s="1"/>
  <c r="J35" i="11"/>
  <c r="K35" i="11" s="1"/>
  <c r="J34" i="11"/>
  <c r="K34" i="11" s="1"/>
  <c r="J33" i="11"/>
  <c r="K33" i="11" s="1"/>
  <c r="J32" i="11"/>
  <c r="K32" i="11" s="1"/>
  <c r="J31" i="11"/>
  <c r="K31" i="11" s="1"/>
  <c r="J30" i="11"/>
  <c r="K30" i="11" s="1"/>
  <c r="J29" i="11"/>
  <c r="K29" i="11" s="1"/>
  <c r="J28" i="11"/>
  <c r="K28" i="11" s="1"/>
  <c r="J27" i="11"/>
  <c r="K27" i="11" s="1"/>
  <c r="J26" i="11"/>
  <c r="K26" i="11" s="1"/>
  <c r="J25" i="11"/>
  <c r="K25" i="11" s="1"/>
  <c r="J24" i="11"/>
  <c r="K24" i="11" s="1"/>
  <c r="J23" i="11"/>
  <c r="K23" i="11" s="1"/>
  <c r="J22" i="11"/>
  <c r="K22" i="11" s="1"/>
  <c r="J21" i="11"/>
  <c r="K21" i="11" s="1"/>
  <c r="J20" i="11"/>
  <c r="K20" i="11" s="1"/>
  <c r="J19" i="11"/>
  <c r="K19" i="11" s="1"/>
  <c r="J18" i="11"/>
  <c r="K18" i="11" s="1"/>
  <c r="J17" i="11"/>
  <c r="K17" i="11" s="1"/>
  <c r="J16" i="11"/>
  <c r="K16" i="11" s="1"/>
  <c r="J15" i="11"/>
  <c r="K15" i="11" s="1"/>
  <c r="J14" i="11"/>
  <c r="K14" i="11" s="1"/>
  <c r="J13" i="11"/>
  <c r="K13" i="11" s="1"/>
  <c r="J12" i="11"/>
  <c r="K12" i="11" s="1"/>
  <c r="J11" i="11"/>
  <c r="K11" i="11" s="1"/>
  <c r="J10" i="11"/>
  <c r="K10" i="11" s="1"/>
  <c r="J9" i="11"/>
  <c r="K9" i="11" s="1"/>
  <c r="J8" i="11"/>
  <c r="K8" i="11" s="1"/>
  <c r="J7" i="11"/>
  <c r="K7" i="11" s="1"/>
  <c r="J6" i="11"/>
  <c r="K6" i="11" s="1"/>
  <c r="J5" i="11"/>
  <c r="K5" i="11" s="1"/>
  <c r="J4" i="11"/>
  <c r="K4" i="11" s="1"/>
  <c r="J3" i="11"/>
  <c r="K3" i="11" s="1"/>
  <c r="I1" i="11" l="1"/>
  <c r="H1" i="11" l="1"/>
  <c r="J1" i="11" l="1"/>
  <c r="K1" i="11"/>
  <c r="J11" i="3" l="1"/>
  <c r="L11" i="3" s="1"/>
  <c r="J14" i="3" l="1"/>
  <c r="N11" i="3"/>
  <c r="N14" i="3" s="1"/>
  <c r="L14" i="3"/>
</calcChain>
</file>

<file path=xl/sharedStrings.xml><?xml version="1.0" encoding="utf-8"?>
<sst xmlns="http://schemas.openxmlformats.org/spreadsheetml/2006/main" count="2298" uniqueCount="201">
  <si>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</si>
  <si>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</si>
  <si>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</si>
  <si>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</si>
  <si>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</si>
  <si>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</si>
  <si>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</si>
  <si>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</si>
  <si>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</si>
  <si>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</si>
  <si>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</si>
  <si>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</si>
  <si>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</si>
  <si>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</si>
  <si>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</si>
  <si>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</si>
  <si>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</si>
  <si>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</si>
  <si>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</si>
  <si>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</si>
  <si>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</si>
  <si>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</si>
  <si>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</si>
  <si>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</si>
  <si>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</si>
  <si>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</si>
  <si>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</si>
  <si>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</si>
  <si>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</si>
  <si>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</si>
  <si>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</si>
  <si>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</si>
  <si>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</si>
  <si>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UA CODE</t>
  </si>
  <si>
    <t>TRIM COLOR</t>
  </si>
  <si>
    <t>FABRIC COLOR</t>
  </si>
  <si>
    <t>IMAGE</t>
  </si>
  <si>
    <t>ALD</t>
  </si>
  <si>
    <t>THÔNG TIN TRÊN LAYOUT</t>
  </si>
  <si>
    <t>UA STYLE</t>
  </si>
  <si>
    <t>Color</t>
  </si>
  <si>
    <t>Size</t>
  </si>
  <si>
    <t>Số lượng đơn hàng</t>
  </si>
  <si>
    <t>Số lượng barcode</t>
  </si>
  <si>
    <t>XS</t>
  </si>
  <si>
    <t>S</t>
  </si>
  <si>
    <t>M</t>
  </si>
  <si>
    <t>L</t>
  </si>
  <si>
    <t>XL</t>
  </si>
  <si>
    <t>XXL</t>
  </si>
  <si>
    <t>ALL STYLE</t>
  </si>
  <si>
    <t>UPC STICKER
(POLY BAG)</t>
  </si>
  <si>
    <t>2x3"</t>
  </si>
  <si>
    <t>AS UA STANDARD</t>
  </si>
  <si>
    <t>ALL COLORS</t>
  </si>
  <si>
    <t>PCS</t>
  </si>
  <si>
    <t>JET BLACK</t>
  </si>
  <si>
    <t>% hao hụt</t>
  </si>
  <si>
    <t>LAYOUT THAM KHẢO, CHI TIẾT TỪNG SIZE VUI LÒNG XEM FILE DETAIL</t>
  </si>
  <si>
    <t>CHÚ Ý:</t>
  </si>
  <si>
    <t>VUI LÒNG GỬI LAYOUT ĐỂ GỬI KHÁCH DUYỆT TRƯỚC KHI SẢN XUẤT ĐƠN HÀNG</t>
  </si>
  <si>
    <t>NAVY BLAZER</t>
  </si>
  <si>
    <t>Jet Black</t>
  </si>
  <si>
    <t>Navy Blazer</t>
  </si>
  <si>
    <t>Oceana</t>
  </si>
  <si>
    <t>Naval Academy</t>
  </si>
  <si>
    <t>Pine Grove</t>
  </si>
  <si>
    <t>Bright White</t>
  </si>
  <si>
    <t>Mesh Practice Jersey</t>
  </si>
  <si>
    <t>SOFT CHAMBRAY</t>
  </si>
  <si>
    <t>Coconut Milk</t>
  </si>
  <si>
    <t>Distressed Waffle Thermal</t>
  </si>
  <si>
    <t>HEATHER GREY</t>
  </si>
  <si>
    <t>OLIVE</t>
  </si>
  <si>
    <t>C0012-SST111</t>
  </si>
  <si>
    <t>C0012-LST066</t>
  </si>
  <si>
    <t>SKU ID</t>
  </si>
  <si>
    <t>Product</t>
  </si>
  <si>
    <t>Description</t>
  </si>
  <si>
    <t>UPC</t>
  </si>
  <si>
    <t>Qty Avail Sell</t>
  </si>
  <si>
    <t>NB26CH000</t>
  </si>
  <si>
    <t>NB Zip Hoodie</t>
  </si>
  <si>
    <t>C0012-HOD203</t>
  </si>
  <si>
    <t>PINE GROVE</t>
  </si>
  <si>
    <t>NB26CT000</t>
  </si>
  <si>
    <t>NB Gradient Tank</t>
  </si>
  <si>
    <t>BLUE</t>
  </si>
  <si>
    <t>C0012-TNK057</t>
  </si>
  <si>
    <t>GREEN</t>
  </si>
  <si>
    <t>NB26CT001</t>
  </si>
  <si>
    <t>NB LS Top</t>
  </si>
  <si>
    <t>C0012-LST088</t>
  </si>
  <si>
    <t>Scarlet Ibis</t>
  </si>
  <si>
    <t>SS26CH001</t>
  </si>
  <si>
    <t>Washed Full Zip Hoodie</t>
  </si>
  <si>
    <t>Amparo Blue</t>
  </si>
  <si>
    <t>C0012-HOD169</t>
  </si>
  <si>
    <t>Evergreen</t>
  </si>
  <si>
    <t>Merlot</t>
  </si>
  <si>
    <t>SS26CH006</t>
  </si>
  <si>
    <t>Embroidered Logo Hoodie</t>
  </si>
  <si>
    <t>C0012-HOD188</t>
  </si>
  <si>
    <t>SILVER MIX</t>
  </si>
  <si>
    <t>SS26CH010</t>
  </si>
  <si>
    <t>ALD Republic Hoodie</t>
  </si>
  <si>
    <t>CHOCOLATE TRUFFLE</t>
  </si>
  <si>
    <t>C0012-HOD193</t>
  </si>
  <si>
    <t>Kalamata</t>
  </si>
  <si>
    <t>SS26CH017</t>
  </si>
  <si>
    <t>Queens Crest Hoodie</t>
  </si>
  <si>
    <t>C0012-HOD225</t>
  </si>
  <si>
    <t>SS26CP001</t>
  </si>
  <si>
    <t>Sun Faded Sweatpant</t>
  </si>
  <si>
    <t>C0012-JOG040</t>
  </si>
  <si>
    <t>SS26CP002</t>
  </si>
  <si>
    <t>Queens Crest Sweatpant</t>
  </si>
  <si>
    <t>C0012-JOG048</t>
  </si>
  <si>
    <t>SS26CS001</t>
  </si>
  <si>
    <t>C0012-CRW128</t>
  </si>
  <si>
    <t>SS26CS007</t>
  </si>
  <si>
    <t>ALD Logo Crewneck</t>
  </si>
  <si>
    <t>C0012-CRW173</t>
  </si>
  <si>
    <t>SS26CS011</t>
  </si>
  <si>
    <t>ALD Safari Crewneck</t>
  </si>
  <si>
    <t>C0012-CRW144</t>
  </si>
  <si>
    <t>SS26CS018</t>
  </si>
  <si>
    <t>Queens Crest Quarter Zip</t>
  </si>
  <si>
    <t>C0012-CRW155</t>
  </si>
  <si>
    <t>SS26CS019</t>
  </si>
  <si>
    <t>Sun Faded Logo Quarter Zip</t>
  </si>
  <si>
    <t>BARBADOS CHERRY</t>
  </si>
  <si>
    <t>C0012-CRW156</t>
  </si>
  <si>
    <t>MIMOSA</t>
  </si>
  <si>
    <t>SS26CS020</t>
  </si>
  <si>
    <t>Technics Crewneck</t>
  </si>
  <si>
    <t>C0012-CRW200</t>
  </si>
  <si>
    <t>SS26CT014</t>
  </si>
  <si>
    <t>Soccer Jersey</t>
  </si>
  <si>
    <t>Agave</t>
  </si>
  <si>
    <t>C0012-PSS006</t>
  </si>
  <si>
    <t>BLUE QUARTZ</t>
  </si>
  <si>
    <t>SS26CT015</t>
  </si>
  <si>
    <t>Baseball Jersey</t>
  </si>
  <si>
    <t>C0012-SSH003</t>
  </si>
  <si>
    <t>SS26CT018</t>
  </si>
  <si>
    <t>BMX Jersey</t>
  </si>
  <si>
    <t>C0012-LST077</t>
  </si>
  <si>
    <t>MARS RED</t>
  </si>
  <si>
    <t>SS26CT021</t>
  </si>
  <si>
    <t>Mesh Muscle Tank</t>
  </si>
  <si>
    <t>BRIGHT WHITE</t>
  </si>
  <si>
    <t>C0012-TNK051</t>
  </si>
  <si>
    <t>Citron</t>
  </si>
  <si>
    <t>SS26CT025</t>
  </si>
  <si>
    <t>LS Rally Tee</t>
  </si>
  <si>
    <t>C0012-LST079</t>
  </si>
  <si>
    <t>Kelp</t>
  </si>
  <si>
    <t>SS26CT041</t>
  </si>
  <si>
    <t>Seasonal Full Color Queens Crest Tee</t>
  </si>
  <si>
    <t>C0012-SST260</t>
  </si>
  <si>
    <t>SS26CT068</t>
  </si>
  <si>
    <t>Alekos Poly Cycling Jersey</t>
  </si>
  <si>
    <t>C0012-LST094</t>
  </si>
  <si>
    <t>Pristine</t>
  </si>
  <si>
    <t>SS26CT095</t>
  </si>
  <si>
    <t>LS Technics Soccer Jersey</t>
  </si>
  <si>
    <t>C0012-LST103</t>
  </si>
  <si>
    <t>SS26CT096</t>
  </si>
  <si>
    <t>SS Technics Tee</t>
  </si>
  <si>
    <t>C0012-SST205</t>
  </si>
  <si>
    <t>SS26CT098</t>
  </si>
  <si>
    <t>SS26CT100</t>
  </si>
  <si>
    <t>SS26WR000</t>
  </si>
  <si>
    <t>Novelty Athletic Short</t>
  </si>
  <si>
    <t>C0012-SHR085</t>
  </si>
  <si>
    <t>A15  SS26   G2871</t>
  </si>
  <si>
    <t>DROP</t>
  </si>
  <si>
    <t>Qty WIP</t>
  </si>
  <si>
    <t>Aime Sport Quarter Zip</t>
  </si>
  <si>
    <t>SS26CT097</t>
  </si>
  <si>
    <t>SS Technics Activation Tee</t>
  </si>
  <si>
    <t>C0012-SST206</t>
  </si>
  <si>
    <t>SS26CT031</t>
  </si>
  <si>
    <t>SS26CT032</t>
  </si>
  <si>
    <t>Golf Sport Polo</t>
  </si>
  <si>
    <t>SS26CT033</t>
  </si>
  <si>
    <t>SS26CS021</t>
  </si>
  <si>
    <t>Golf Quarter Zip</t>
  </si>
  <si>
    <t>CHARLOCK</t>
  </si>
  <si>
    <t>GOLF</t>
  </si>
  <si>
    <t>SS26-GOLF</t>
  </si>
  <si>
    <t>PHU</t>
  </si>
  <si>
    <t>Golf Easy Polo</t>
  </si>
  <si>
    <t>Coconut Milk / Naval Academy</t>
  </si>
  <si>
    <t>SS Golf Performance Tee</t>
  </si>
  <si>
    <t>C0012-PSS009</t>
  </si>
  <si>
    <t>C0012-PSS013</t>
  </si>
  <si>
    <t>C0012-PSS010</t>
  </si>
  <si>
    <t>C0012-SST180</t>
  </si>
  <si>
    <t>C0012-SST285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</si>
</sst>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-[$VND]\ * #,##0_-;\-[$VND]\ * #,##0_-;_-[$VND]\ * &quot;-&quot;_-;_-@_-"/>
  </numFmts>
  <fonts count="30">
    <font>
      <sz val="11"/>
      <color theme="1"/>
      <name val="Calibri"/>
      <family val="2"/>
      <scheme val="minor"/>
    </font>
    <font>
      <sz val="10"/>
      <name val="VNI-Times"/>
    </font>
    <font>
      <b/>
      <sz val="12"/>
      <color theme="1"/>
      <name val="Muli"/>
    </font>
    <font>
      <sz val="12"/>
      <color theme="1"/>
      <name val="Muli"/>
    </font>
    <font>
      <sz val="12"/>
      <name val="Muli"/>
    </font>
    <font>
      <b/>
      <sz val="12"/>
      <name val="Muli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color indexed="62"/>
      <name val="Muli"/>
    </font>
    <font>
      <u/>
      <sz val="12"/>
      <color indexed="12"/>
      <name val="Muli"/>
    </font>
    <font>
      <i/>
      <sz val="12"/>
      <name val="Muli"/>
    </font>
    <font>
      <b/>
      <i/>
      <sz val="12"/>
      <name val="Muli"/>
    </font>
    <font>
      <sz val="14"/>
      <color theme="1"/>
      <name val="Muli"/>
    </font>
    <font>
      <sz val="14"/>
      <name val="Muli"/>
    </font>
    <font>
      <b/>
      <sz val="14"/>
      <color indexed="8"/>
      <name val="Muli"/>
    </font>
    <font>
      <b/>
      <sz val="14"/>
      <name val="Muli"/>
    </font>
    <font>
      <b/>
      <u/>
      <sz val="14"/>
      <name val="Muli"/>
    </font>
    <font>
      <u/>
      <sz val="14"/>
      <name val="Muli"/>
    </font>
    <font>
      <b/>
      <sz val="22"/>
      <name val="Muli"/>
    </font>
    <font>
      <sz val="10"/>
      <color theme="1"/>
      <name val="Calibri"/>
      <family val="2"/>
      <scheme val="minor"/>
    </font>
    <font>
      <sz val="14"/>
      <color indexed="8"/>
      <name val="Muli"/>
    </font>
    <font>
      <b/>
      <sz val="12"/>
      <color rgb="FFFF0000"/>
      <name val="Muli"/>
    </font>
    <font>
      <b/>
      <sz val="12"/>
      <color indexed="8"/>
      <name val="Muli"/>
    </font>
    <font>
      <b/>
      <sz val="16"/>
      <name val="Muli"/>
    </font>
    <font>
      <sz val="16"/>
      <name val="Muli"/>
    </font>
    <font>
      <b/>
      <sz val="16"/>
      <color rgb="FFFF0000"/>
      <name val="Muli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Muli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/>
      <top style="thin">
        <color theme="0"/>
      </top>
      <bottom style="hair">
        <color indexed="22"/>
      </bottom>
      <diagonal/>
    </border>
  </borders>
  <cellStyleXfs count="16">
    <xf numFmtId="0" fontId="0" fillId="0" borderId="0"/>
    <xf numFmtId="0" fontId="1" fillId="0" borderId="0"/>
    <xf numFmtId="0" fontId="7" fillId="0" borderId="0"/>
    <xf numFmtId="0" fontId="6" fillId="0" borderId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0" fillId="0" borderId="0"/>
    <xf numFmtId="0" fontId="7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165" fontId="7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13">
    <xf numFmtId="0" fontId="0" fillId="0" borderId="0" xfId="0"/>
    <xf numFmtId="0" fontId="4" fillId="0" borderId="6" xfId="1" applyFont="1" applyBorder="1" applyAlignment="1" applyProtection="1">
      <alignment vertical="center"/>
      <protection locked="0"/>
    </xf>
    <xf numFmtId="0" fontId="4" fillId="0" borderId="7" xfId="1" applyFont="1" applyBorder="1" applyAlignment="1" applyProtection="1">
      <alignment vertical="center"/>
      <protection locked="0"/>
    </xf>
    <xf numFmtId="0" fontId="4" fillId="0" borderId="9" xfId="1" applyFont="1" applyBorder="1" applyAlignment="1" applyProtection="1">
      <alignment vertical="center"/>
      <protection locked="0"/>
    </xf>
    <xf numFmtId="0" fontId="11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vertical="center"/>
    </xf>
    <xf numFmtId="15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5" fontId="4" fillId="0" borderId="0" xfId="1" applyNumberFormat="1" applyFont="1" applyAlignment="1" applyProtection="1">
      <alignment vertical="center"/>
      <protection locked="0"/>
    </xf>
    <xf numFmtId="0" fontId="5" fillId="0" borderId="7" xfId="1" applyFont="1" applyBorder="1" applyAlignment="1" applyProtection="1">
      <alignment vertical="center" wrapText="1"/>
      <protection locked="0"/>
    </xf>
    <xf numFmtId="0" fontId="5" fillId="0" borderId="9" xfId="1" applyFont="1" applyBorder="1" applyAlignment="1" applyProtection="1">
      <alignment vertical="center" wrapText="1"/>
      <protection locked="0"/>
    </xf>
    <xf numFmtId="0" fontId="12" fillId="0" borderId="0" xfId="1" applyFont="1" applyAlignment="1" applyProtection="1">
      <alignment vertical="center" wrapText="1"/>
      <protection locked="0"/>
    </xf>
    <xf numFmtId="0" fontId="5" fillId="0" borderId="0" xfId="1" applyFont="1" applyAlignment="1">
      <alignment vertical="center" wrapText="1"/>
    </xf>
    <xf numFmtId="0" fontId="5" fillId="0" borderId="0" xfId="1" applyFont="1" applyAlignment="1" applyProtection="1">
      <alignment vertical="center" wrapText="1"/>
      <protection locked="0"/>
    </xf>
    <xf numFmtId="0" fontId="2" fillId="2" borderId="1" xfId="9" applyFont="1" applyFill="1" applyBorder="1" applyAlignment="1">
      <alignment horizontal="center" vertical="center"/>
    </xf>
    <xf numFmtId="0" fontId="3" fillId="0" borderId="1" xfId="10" applyFont="1" applyBorder="1" applyAlignment="1">
      <alignment horizontal="center" vertical="center"/>
    </xf>
    <xf numFmtId="0" fontId="3" fillId="0" borderId="0" xfId="9" applyFont="1" applyAlignment="1">
      <alignment horizontal="left"/>
    </xf>
    <xf numFmtId="0" fontId="3" fillId="0" borderId="1" xfId="10" quotePrefix="1" applyFont="1" applyBorder="1" applyAlignment="1">
      <alignment horizontal="center"/>
    </xf>
    <xf numFmtId="0" fontId="3" fillId="0" borderId="9" xfId="9" applyFont="1" applyBorder="1" applyAlignment="1">
      <alignment horizontal="left"/>
    </xf>
    <xf numFmtId="0" fontId="5" fillId="4" borderId="2" xfId="11" applyFont="1" applyFill="1" applyBorder="1" applyAlignment="1">
      <alignment horizontal="left" vertical="center"/>
    </xf>
    <xf numFmtId="0" fontId="9" fillId="4" borderId="0" xfId="9" applyFont="1" applyFill="1" applyAlignment="1">
      <alignment vertical="top"/>
    </xf>
    <xf numFmtId="0" fontId="4" fillId="4" borderId="0" xfId="11" applyFont="1" applyFill="1" applyAlignment="1">
      <alignment vertical="top"/>
    </xf>
    <xf numFmtId="0" fontId="4" fillId="4" borderId="0" xfId="11" applyFont="1" applyFill="1" applyAlignment="1">
      <alignment horizontal="center" vertical="center"/>
    </xf>
    <xf numFmtId="0" fontId="5" fillId="4" borderId="3" xfId="11" applyFont="1" applyFill="1" applyBorder="1" applyAlignment="1">
      <alignment horizontal="left" vertical="center"/>
    </xf>
    <xf numFmtId="0" fontId="4" fillId="4" borderId="0" xfId="9" applyFont="1" applyFill="1" applyAlignment="1">
      <alignment horizontal="center" vertical="top"/>
    </xf>
    <xf numFmtId="0" fontId="5" fillId="4" borderId="10" xfId="11" applyFont="1" applyFill="1" applyBorder="1" applyAlignment="1">
      <alignment horizontal="left" vertical="center"/>
    </xf>
    <xf numFmtId="0" fontId="10" fillId="4" borderId="0" xfId="13" applyFont="1" applyFill="1" applyBorder="1" applyAlignment="1" applyProtection="1">
      <alignment vertical="top"/>
    </xf>
    <xf numFmtId="0" fontId="5" fillId="6" borderId="1" xfId="11" applyFont="1" applyFill="1" applyBorder="1" applyAlignment="1">
      <alignment horizontal="center" vertical="center" wrapText="1"/>
    </xf>
    <xf numFmtId="0" fontId="5" fillId="6" borderId="1" xfId="11" applyFont="1" applyFill="1" applyBorder="1" applyAlignment="1">
      <alignment horizontal="center" vertical="center"/>
    </xf>
    <xf numFmtId="0" fontId="5" fillId="8" borderId="1" xfId="11" applyFont="1" applyFill="1" applyBorder="1" applyAlignment="1">
      <alignment horizontal="center" vertical="center" wrapText="1"/>
    </xf>
    <xf numFmtId="167" fontId="5" fillId="6" borderId="1" xfId="11" applyNumberFormat="1" applyFont="1" applyFill="1" applyBorder="1" applyAlignment="1">
      <alignment horizontal="center" vertical="center"/>
    </xf>
    <xf numFmtId="0" fontId="14" fillId="3" borderId="1" xfId="11" applyFont="1" applyFill="1" applyBorder="1" applyAlignment="1">
      <alignment horizontal="center" vertical="center"/>
    </xf>
    <xf numFmtId="0" fontId="13" fillId="3" borderId="1" xfId="11" applyFont="1" applyFill="1" applyBorder="1" applyAlignment="1">
      <alignment horizontal="center" vertical="center" wrapText="1"/>
    </xf>
    <xf numFmtId="0" fontId="13" fillId="3" borderId="1" xfId="11" applyFont="1" applyFill="1" applyBorder="1" applyAlignment="1">
      <alignment vertical="center" wrapText="1"/>
    </xf>
    <xf numFmtId="1" fontId="15" fillId="3" borderId="1" xfId="12" applyNumberFormat="1" applyFont="1" applyFill="1" applyBorder="1" applyAlignment="1">
      <alignment horizontal="center" vertical="center" wrapText="1"/>
    </xf>
    <xf numFmtId="0" fontId="13" fillId="4" borderId="1" xfId="11" applyFont="1" applyFill="1" applyBorder="1" applyAlignment="1">
      <alignment horizontal="center" vertical="center"/>
    </xf>
    <xf numFmtId="3" fontId="21" fillId="0" borderId="1" xfId="12" applyNumberFormat="1" applyFont="1" applyBorder="1" applyAlignment="1">
      <alignment vertical="center"/>
    </xf>
    <xf numFmtId="3" fontId="13" fillId="0" borderId="1" xfId="12" applyNumberFormat="1" applyFont="1" applyBorder="1" applyAlignment="1">
      <alignment horizontal="center" vertical="center"/>
    </xf>
    <xf numFmtId="167" fontId="13" fillId="4" borderId="1" xfId="11" applyNumberFormat="1" applyFont="1" applyFill="1" applyBorder="1" applyAlignment="1">
      <alignment horizontal="center" vertical="center"/>
    </xf>
    <xf numFmtId="167" fontId="13" fillId="3" borderId="1" xfId="14" applyNumberFormat="1" applyFont="1" applyFill="1" applyBorder="1" applyAlignment="1">
      <alignment horizontal="center" vertical="center" wrapText="1"/>
    </xf>
    <xf numFmtId="166" fontId="14" fillId="3" borderId="1" xfId="5" applyNumberFormat="1" applyFont="1" applyFill="1" applyBorder="1" applyAlignment="1">
      <alignment horizontal="center" vertical="center"/>
    </xf>
    <xf numFmtId="0" fontId="13" fillId="0" borderId="0" xfId="9" applyFont="1" applyAlignment="1">
      <alignment horizontal="left"/>
    </xf>
    <xf numFmtId="0" fontId="4" fillId="7" borderId="1" xfId="11" applyFont="1" applyFill="1" applyBorder="1" applyAlignment="1">
      <alignment horizontal="center" vertical="center"/>
    </xf>
    <xf numFmtId="0" fontId="4" fillId="7" borderId="1" xfId="11" applyFont="1" applyFill="1" applyBorder="1" applyAlignment="1">
      <alignment horizontal="center" vertical="center" wrapText="1"/>
    </xf>
    <xf numFmtId="0" fontId="22" fillId="7" borderId="1" xfId="11" applyFont="1" applyFill="1" applyBorder="1" applyAlignment="1">
      <alignment horizontal="center" vertical="center"/>
    </xf>
    <xf numFmtId="1" fontId="23" fillId="7" borderId="1" xfId="12" applyNumberFormat="1" applyFont="1" applyFill="1" applyBorder="1" applyAlignment="1">
      <alignment horizontal="center" vertical="center" wrapText="1"/>
    </xf>
    <xf numFmtId="3" fontId="23" fillId="7" borderId="1" xfId="12" applyNumberFormat="1" applyFont="1" applyFill="1" applyBorder="1" applyAlignment="1">
      <alignment horizontal="center" vertical="center"/>
    </xf>
    <xf numFmtId="167" fontId="4" fillId="7" borderId="1" xfId="11" applyNumberFormat="1" applyFont="1" applyFill="1" applyBorder="1" applyAlignment="1">
      <alignment horizontal="center" vertical="center"/>
    </xf>
    <xf numFmtId="167" fontId="4" fillId="7" borderId="1" xfId="14" applyNumberFormat="1" applyFont="1" applyFill="1" applyBorder="1" applyAlignment="1">
      <alignment horizontal="center" vertical="center" wrapText="1"/>
    </xf>
    <xf numFmtId="166" fontId="4" fillId="7" borderId="1" xfId="5" applyNumberFormat="1" applyFont="1" applyFill="1" applyBorder="1" applyAlignment="1">
      <alignment horizontal="center" vertical="center"/>
    </xf>
    <xf numFmtId="0" fontId="14" fillId="4" borderId="0" xfId="11" applyFont="1" applyFill="1" applyAlignment="1">
      <alignment horizontal="center" vertical="center" wrapText="1"/>
    </xf>
    <xf numFmtId="0" fontId="17" fillId="4" borderId="0" xfId="11" applyFont="1" applyFill="1" applyAlignment="1">
      <alignment horizontal="center" vertical="center" wrapText="1"/>
    </xf>
    <xf numFmtId="3" fontId="16" fillId="5" borderId="1" xfId="11" applyNumberFormat="1" applyFont="1" applyFill="1" applyBorder="1" applyAlignment="1">
      <alignment horizontal="center" vertical="center" wrapText="1"/>
    </xf>
    <xf numFmtId="3" fontId="16" fillId="0" borderId="1" xfId="11" applyNumberFormat="1" applyFont="1" applyBorder="1" applyAlignment="1">
      <alignment horizontal="center" vertical="center" wrapText="1"/>
    </xf>
    <xf numFmtId="167" fontId="14" fillId="4" borderId="0" xfId="11" applyNumberFormat="1" applyFont="1" applyFill="1" applyAlignment="1">
      <alignment horizontal="center" vertical="center" wrapText="1"/>
    </xf>
    <xf numFmtId="0" fontId="14" fillId="4" borderId="0" xfId="11" applyFont="1" applyFill="1" applyAlignment="1">
      <alignment horizontal="center" vertical="center"/>
    </xf>
    <xf numFmtId="0" fontId="11" fillId="4" borderId="0" xfId="11" applyFont="1" applyFill="1" applyAlignment="1">
      <alignment horizontal="center" vertical="center"/>
    </xf>
    <xf numFmtId="14" fontId="12" fillId="4" borderId="0" xfId="11" quotePrefix="1" applyNumberFormat="1" applyFont="1" applyFill="1" applyAlignment="1">
      <alignment horizontal="center" vertical="center"/>
    </xf>
    <xf numFmtId="0" fontId="5" fillId="4" borderId="0" xfId="11" applyFont="1" applyFill="1" applyAlignment="1">
      <alignment horizontal="center" vertical="center" wrapText="1"/>
    </xf>
    <xf numFmtId="167" fontId="4" fillId="4" borderId="0" xfId="14" applyNumberFormat="1" applyFont="1" applyFill="1" applyAlignment="1">
      <alignment horizontal="center" vertical="center"/>
    </xf>
    <xf numFmtId="0" fontId="17" fillId="0" borderId="0" xfId="11" applyFont="1" applyAlignment="1">
      <alignment vertical="center" wrapText="1"/>
    </xf>
    <xf numFmtId="0" fontId="17" fillId="4" borderId="0" xfId="11" applyFont="1" applyFill="1" applyAlignment="1">
      <alignment horizontal="center" vertical="center"/>
    </xf>
    <xf numFmtId="0" fontId="18" fillId="4" borderId="0" xfId="11" applyFont="1" applyFill="1" applyAlignment="1">
      <alignment horizontal="center" vertical="center"/>
    </xf>
    <xf numFmtId="0" fontId="14" fillId="0" borderId="0" xfId="11" applyFont="1" applyAlignment="1">
      <alignment horizontal="center" vertical="center"/>
    </xf>
    <xf numFmtId="0" fontId="4" fillId="0" borderId="0" xfId="1" applyFont="1" applyAlignment="1" applyProtection="1">
      <alignment horizontal="right" vertical="center"/>
      <protection locked="0"/>
    </xf>
    <xf numFmtId="0" fontId="2" fillId="0" borderId="0" xfId="9" applyFont="1" applyAlignment="1">
      <alignment horizontal="left" wrapText="1"/>
    </xf>
    <xf numFmtId="0" fontId="25" fillId="4" borderId="0" xfId="6" applyFont="1" applyFill="1" applyAlignment="1">
      <alignment horizontal="center" vertical="center"/>
    </xf>
    <xf numFmtId="167" fontId="25" fillId="4" borderId="8" xfId="6" quotePrefix="1" applyNumberFormat="1" applyFont="1" applyFill="1" applyBorder="1" applyAlignment="1">
      <alignment horizontal="center" vertical="center"/>
    </xf>
    <xf numFmtId="15" fontId="24" fillId="4" borderId="1" xfId="6" quotePrefix="1" applyNumberFormat="1" applyFont="1" applyFill="1" applyBorder="1" applyAlignment="1">
      <alignment horizontal="center" vertical="center"/>
    </xf>
    <xf numFmtId="15" fontId="25" fillId="4" borderId="1" xfId="6" applyNumberFormat="1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164" fontId="25" fillId="4" borderId="0" xfId="6" applyNumberFormat="1" applyFont="1" applyFill="1" applyAlignment="1">
      <alignment horizontal="center" vertical="center"/>
    </xf>
    <xf numFmtId="0" fontId="25" fillId="4" borderId="1" xfId="6" applyFont="1" applyFill="1" applyBorder="1" applyAlignment="1">
      <alignment horizontal="left" vertical="center"/>
    </xf>
    <xf numFmtId="14" fontId="24" fillId="4" borderId="1" xfId="7" quotePrefix="1" applyNumberFormat="1" applyFont="1" applyFill="1" applyBorder="1" applyAlignment="1">
      <alignment horizontal="left" vertical="center"/>
    </xf>
    <xf numFmtId="3" fontId="21" fillId="0" borderId="1" xfId="12" applyNumberFormat="1" applyFont="1" applyBorder="1" applyAlignment="1">
      <alignment horizontal="center" vertical="center"/>
    </xf>
    <xf numFmtId="3" fontId="29" fillId="0" borderId="1" xfId="12" applyNumberFormat="1" applyFont="1" applyBorder="1" applyAlignment="1">
      <alignment horizontal="center" vertical="center"/>
    </xf>
    <xf numFmtId="166" fontId="14" fillId="3" borderId="1" xfId="5" applyNumberFormat="1" applyFont="1" applyFill="1" applyBorder="1" applyAlignment="1">
      <alignment horizontal="center" vertical="center" wrapText="1"/>
    </xf>
    <xf numFmtId="0" fontId="5" fillId="10" borderId="0" xfId="11" applyFont="1" applyFill="1" applyAlignment="1">
      <alignment horizontal="center" vertical="center"/>
    </xf>
    <xf numFmtId="0" fontId="5" fillId="10" borderId="0" xfId="11" applyFont="1" applyFill="1" applyAlignment="1">
      <alignment horizontal="left" vertical="center"/>
    </xf>
    <xf numFmtId="14" fontId="12" fillId="10" borderId="0" xfId="11" quotePrefix="1" applyNumberFormat="1" applyFont="1" applyFill="1" applyAlignment="1">
      <alignment horizontal="center" vertical="center"/>
    </xf>
    <xf numFmtId="0" fontId="5" fillId="10" borderId="0" xfId="11" applyFont="1" applyFill="1" applyAlignment="1">
      <alignment horizontal="center" vertical="center" wrapText="1"/>
    </xf>
    <xf numFmtId="0" fontId="28" fillId="8" borderId="1" xfId="0" applyFont="1" applyFill="1" applyBorder="1" applyAlignment="1">
      <alignment horizontal="left" vertical="center" wrapText="1"/>
    </xf>
    <xf numFmtId="0" fontId="28" fillId="8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5" xfId="0" applyBorder="1"/>
    <xf numFmtId="0" fontId="17" fillId="0" borderId="0" xfId="11" applyFont="1" applyAlignment="1">
      <alignment horizontal="center" vertical="center" wrapText="1"/>
    </xf>
    <xf numFmtId="0" fontId="17" fillId="0" borderId="0" xfId="11" applyFont="1" applyAlignment="1">
      <alignment horizontal="center" vertical="center"/>
    </xf>
    <xf numFmtId="167" fontId="17" fillId="4" borderId="0" xfId="11" applyNumberFormat="1" applyFont="1" applyFill="1" applyAlignment="1">
      <alignment horizontal="center" vertical="center"/>
    </xf>
    <xf numFmtId="49" fontId="4" fillId="4" borderId="3" xfId="9" applyNumberFormat="1" applyFont="1" applyFill="1" applyBorder="1" applyAlignment="1">
      <alignment horizontal="center" vertical="center"/>
    </xf>
    <xf numFmtId="0" fontId="24" fillId="4" borderId="4" xfId="6" applyFont="1" applyFill="1" applyBorder="1" applyAlignment="1">
      <alignment horizontal="left" vertical="center"/>
    </xf>
    <xf numFmtId="0" fontId="24" fillId="4" borderId="5" xfId="6" applyFont="1" applyFill="1" applyBorder="1" applyAlignment="1">
      <alignment horizontal="left" vertical="center"/>
    </xf>
    <xf numFmtId="16" fontId="25" fillId="4" borderId="4" xfId="6" applyNumberFormat="1" applyFont="1" applyFill="1" applyBorder="1" applyAlignment="1">
      <alignment horizontal="center" vertical="center"/>
    </xf>
    <xf numFmtId="16" fontId="25" fillId="4" borderId="5" xfId="6" applyNumberFormat="1" applyFont="1" applyFill="1" applyBorder="1" applyAlignment="1">
      <alignment horizontal="center" vertical="center"/>
    </xf>
    <xf numFmtId="49" fontId="4" fillId="4" borderId="10" xfId="9" applyNumberFormat="1" applyFont="1" applyFill="1" applyBorder="1" applyAlignment="1">
      <alignment horizontal="center" vertical="center"/>
    </xf>
    <xf numFmtId="164" fontId="25" fillId="4" borderId="4" xfId="6" applyNumberFormat="1" applyFont="1" applyFill="1" applyBorder="1" applyAlignment="1">
      <alignment horizontal="center" vertical="center"/>
    </xf>
    <xf numFmtId="164" fontId="25" fillId="4" borderId="5" xfId="6" applyNumberFormat="1" applyFont="1" applyFill="1" applyBorder="1" applyAlignment="1">
      <alignment horizontal="center" vertical="center"/>
    </xf>
    <xf numFmtId="0" fontId="19" fillId="0" borderId="11" xfId="1" applyFont="1" applyBorder="1" applyAlignment="1" applyProtection="1">
      <alignment horizontal="center" vertical="center"/>
      <protection locked="0"/>
    </xf>
    <xf numFmtId="0" fontId="19" fillId="0" borderId="12" xfId="1" applyFont="1" applyBorder="1" applyAlignment="1" applyProtection="1">
      <alignment horizontal="center" vertical="center"/>
      <protection locked="0"/>
    </xf>
    <xf numFmtId="0" fontId="19" fillId="0" borderId="13" xfId="1" applyFont="1" applyBorder="1" applyAlignment="1" applyProtection="1">
      <alignment horizontal="center" vertical="center"/>
      <protection locked="0"/>
    </xf>
    <xf numFmtId="0" fontId="19" fillId="0" borderId="14" xfId="1" applyFont="1" applyBorder="1" applyAlignment="1" applyProtection="1">
      <alignment horizontal="center" vertical="center"/>
      <protection locked="0"/>
    </xf>
    <xf numFmtId="0" fontId="19" fillId="0" borderId="0" xfId="1" applyFont="1" applyAlignment="1" applyProtection="1">
      <alignment horizontal="center" vertical="center"/>
      <protection locked="0"/>
    </xf>
    <xf numFmtId="0" fontId="19" fillId="0" borderId="15" xfId="1" applyFont="1" applyBorder="1" applyAlignment="1" applyProtection="1">
      <alignment horizontal="center" vertical="center"/>
      <protection locked="0"/>
    </xf>
    <xf numFmtId="0" fontId="19" fillId="0" borderId="16" xfId="1" applyFont="1" applyBorder="1" applyAlignment="1" applyProtection="1">
      <alignment horizontal="center" vertical="center"/>
      <protection locked="0"/>
    </xf>
    <xf numFmtId="0" fontId="19" fillId="0" borderId="17" xfId="1" applyFont="1" applyBorder="1" applyAlignment="1" applyProtection="1">
      <alignment horizontal="center" vertical="center"/>
      <protection locked="0"/>
    </xf>
    <xf numFmtId="0" fontId="19" fillId="0" borderId="18" xfId="1" applyFont="1" applyBorder="1" applyAlignment="1" applyProtection="1">
      <alignment horizontal="center" vertical="center"/>
      <protection locked="0"/>
    </xf>
    <xf numFmtId="49" fontId="3" fillId="0" borderId="19" xfId="9" applyNumberFormat="1" applyFont="1" applyBorder="1" applyAlignment="1">
      <alignment horizontal="center" vertical="center"/>
    </xf>
    <xf numFmtId="0" fontId="25" fillId="4" borderId="4" xfId="6" applyFont="1" applyFill="1" applyBorder="1" applyAlignment="1">
      <alignment horizontal="center" vertical="center"/>
    </xf>
    <xf numFmtId="0" fontId="25" fillId="4" borderId="5" xfId="6" applyFont="1" applyFill="1" applyBorder="1" applyAlignment="1">
      <alignment horizontal="center" vertical="center"/>
    </xf>
    <xf numFmtId="0" fontId="27" fillId="9" borderId="0" xfId="0" applyFont="1" applyFill="1" applyAlignment="1">
      <alignment horizontal="center" vertical="center"/>
    </xf>
  </cellXfs>
  <cellStyles count="16">
    <cellStyle name="Comma 6" xfId="4" xr:uid="{00000000-0005-0000-0000-000000000000}"/>
    <cellStyle name="Comma 6 2 3" xfId="14" xr:uid="{5CA6B3E7-2058-469B-87D5-04B924B7C54B}"/>
    <cellStyle name="Comma 74 2" xfId="5" xr:uid="{00000000-0005-0000-0000-000001000000}"/>
    <cellStyle name="Currency 49" xfId="15" xr:uid="{85C6F4B6-C112-4F54-A878-C77AFC0F5C59}"/>
    <cellStyle name="Hyperlink 2" xfId="8" xr:uid="{00000000-0005-0000-0000-000003000000}"/>
    <cellStyle name="Hyperlink 2 3" xfId="13" xr:uid="{B727D9D0-84E6-4DF8-B342-7ABCBEBD8174}"/>
    <cellStyle name="Normal" xfId="0" builtinId="0"/>
    <cellStyle name="Normal 10" xfId="2" xr:uid="{00000000-0005-0000-0000-000005000000}"/>
    <cellStyle name="Normal 10 2" xfId="6" xr:uid="{00000000-0005-0000-0000-000006000000}"/>
    <cellStyle name="Normal 10 2 7" xfId="11" xr:uid="{65BEB995-1E94-4476-9266-9BADBFF23FA2}"/>
    <cellStyle name="Normal 133 3" xfId="3" xr:uid="{00000000-0005-0000-0000-000007000000}"/>
    <cellStyle name="Normal 133 3 2" xfId="12" xr:uid="{186D8541-767F-4F6E-8F3A-7692C1FA27E3}"/>
    <cellStyle name="Normal 133 3 3" xfId="7" xr:uid="{00000000-0005-0000-0000-000008000000}"/>
    <cellStyle name="Normal 148" xfId="9" xr:uid="{6F87159A-0FEF-4A7F-BB86-26EE144F80A2}"/>
    <cellStyle name="Normal 2" xfId="10" xr:uid="{57F13262-63B5-4240-AE01-5ED34A8A2EBE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164029</xdr:colOff>
      <xdr:row>10</xdr:row>
      <xdr:rowOff>1456790</xdr:rowOff>
    </xdr:from>
    <xdr:to>
      <xdr:col>14</xdr:col>
      <xdr:colOff>2062520</xdr:colOff>
      <xdr:row>12</xdr:row>
      <xdr:rowOff>55547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F69558-E6A6-471E-B5CC-948AA04E8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15411" y="4781881"/>
          <a:ext cx="1898491" cy="11895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availablevn.sharepoint.com/sites/COMMERCIAL/Shared%20Documents/General/2-CUSTOMER-FOLDER/OCTOBERS%20VERY%20OWN/1-GENERAL/E-GENERAL-DOCUMENT/WEEKLY%20REPORT/OVO%20-%20WEEKLY%20REPORT.xlsx" TargetMode="External"/><Relationship Id="rId1" Type="http://schemas.openxmlformats.org/officeDocument/2006/relationships/externalLinkPath" Target="/sites/COMMERCIAL/Shared%20Documents/General/2-CUSTOMER-FOLDER/OCTOBERS%20VERY%20OWN/1-GENERAL/E-GENERAL-DOCUMENT/WEEKLY%20REPORT/OVO%20-%20WEEKLY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"/>
      <sheetName val="Sheet4"/>
      <sheetName val="ALL"/>
      <sheetName val="DROPPED"/>
      <sheetName val="LIABILITY"/>
      <sheetName val="LIABILITY (new)"/>
      <sheetName val="SAMPLE"/>
      <sheetName val="DATA FORMAT BREAKDOWN"/>
      <sheetName val="DROPDOWN - BRAND DATABASE"/>
      <sheetName val="FORECAST - ACTIVE SEASONS"/>
      <sheetName val="DROPDOWN - ERP DATABASE (P1)"/>
      <sheetName val="DROPDOWN - ERP DATABASE (P2)"/>
      <sheetName val="DROPDOWN - EXPANSIONS "/>
      <sheetName val="WHOLESALE CRITICAL PA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4B699-A840-405C-8917-7E814275DA50}">
  <sheetPr codeName="Sheet4">
    <pageSetUpPr fitToPage="1"/>
  </sheetPr>
  <dimension ref="A1:P64"/>
  <sheetViews>
    <sheetView view="pageBreakPreview" zoomScale="60" zoomScaleNormal="55" zoomScalePageLayoutView="55" workbookViewId="0">
      <selection activeCell="H12" sqref="H12"/>
    </sheetView>
  </sheetViews>
  <sheetFormatPr defaultColWidth="8.36328125" defaultRowHeight="18"/>
  <cols>
    <col min="1" max="1" width="16.36328125" style="20" customWidth="1"/>
    <col min="2" max="2" width="14.54296875" style="20" customWidth="1"/>
    <col min="3" max="3" width="17.453125" style="20" customWidth="1"/>
    <col min="4" max="4" width="12.08984375" style="20" hidden="1" customWidth="1"/>
    <col min="5" max="5" width="12.08984375" style="20" customWidth="1"/>
    <col min="6" max="6" width="15.08984375" style="20" customWidth="1"/>
    <col min="7" max="7" width="14.453125" style="20" customWidth="1"/>
    <col min="8" max="8" width="21.90625" style="69" customWidth="1"/>
    <col min="9" max="9" width="11.6328125" style="20" customWidth="1"/>
    <col min="10" max="10" width="29.453125" style="20" customWidth="1"/>
    <col min="11" max="11" width="10.90625" style="20" customWidth="1"/>
    <col min="12" max="12" width="23.6328125" style="20" customWidth="1"/>
    <col min="13" max="13" width="19" style="20" customWidth="1"/>
    <col min="14" max="14" width="30.08984375" style="20" customWidth="1"/>
    <col min="15" max="15" width="31.6328125" style="20" customWidth="1"/>
    <col min="16" max="16" width="13.54296875" style="20" hidden="1" customWidth="1"/>
    <col min="17" max="16384" width="8.36328125" style="20"/>
  </cols>
  <sheetData>
    <row r="1" spans="1:16" ht="22.5" customHeight="1">
      <c r="A1" s="100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  <c r="N1" s="18" t="s">
        <v>0</v>
      </c>
      <c r="O1" s="19" t="s">
        <v>32</v>
      </c>
    </row>
    <row r="2" spans="1:16" ht="22.5" customHeight="1">
      <c r="A2" s="103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5"/>
      <c r="N2" s="18" t="s">
        <v>1</v>
      </c>
      <c r="O2" s="21" t="s">
        <v>2</v>
      </c>
    </row>
    <row r="3" spans="1:16" ht="22.5" customHeight="1">
      <c r="A3" s="106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8"/>
      <c r="N3" s="18" t="s">
        <v>4</v>
      </c>
      <c r="O3" s="21">
        <v>1</v>
      </c>
    </row>
    <row r="4" spans="1:16" ht="22.5" customHeight="1">
      <c r="A4" s="1"/>
      <c r="B4" s="1"/>
      <c r="C4" s="1"/>
      <c r="D4" s="1"/>
      <c r="E4" s="1"/>
      <c r="F4" s="1"/>
      <c r="G4" s="2"/>
      <c r="H4" s="13"/>
      <c r="I4" s="2"/>
      <c r="J4" s="2"/>
      <c r="K4" s="1"/>
      <c r="L4" s="1"/>
      <c r="M4" s="1"/>
      <c r="N4" s="22"/>
      <c r="O4" s="22"/>
    </row>
    <row r="5" spans="1:16" ht="18" customHeight="1">
      <c r="A5" s="23" t="s">
        <v>5</v>
      </c>
      <c r="B5" s="109"/>
      <c r="C5" s="109"/>
      <c r="D5" s="109"/>
      <c r="E5" s="24"/>
      <c r="F5" s="25"/>
      <c r="G5" s="93" t="s">
        <v>6</v>
      </c>
      <c r="H5" s="94"/>
      <c r="I5" s="110" t="s">
        <v>37</v>
      </c>
      <c r="J5" s="111"/>
      <c r="K5" s="70"/>
      <c r="L5" s="70"/>
      <c r="M5" s="71"/>
      <c r="N5" s="72" t="s">
        <v>7</v>
      </c>
      <c r="O5" s="73">
        <v>46022</v>
      </c>
    </row>
    <row r="6" spans="1:16" ht="24">
      <c r="A6" s="27" t="s">
        <v>8</v>
      </c>
      <c r="B6" s="92"/>
      <c r="C6" s="92"/>
      <c r="D6" s="92"/>
      <c r="E6" s="28"/>
      <c r="F6" s="25"/>
      <c r="G6" s="93" t="s">
        <v>9</v>
      </c>
      <c r="H6" s="94"/>
      <c r="I6" s="110" t="s">
        <v>191</v>
      </c>
      <c r="J6" s="111"/>
      <c r="K6" s="70"/>
      <c r="L6" s="70"/>
      <c r="M6" s="71"/>
      <c r="N6" s="72" t="s">
        <v>10</v>
      </c>
      <c r="O6" s="77" t="s">
        <v>176</v>
      </c>
    </row>
    <row r="7" spans="1:16" ht="21.75" customHeight="1">
      <c r="A7" s="27" t="s">
        <v>11</v>
      </c>
      <c r="B7" s="92"/>
      <c r="C7" s="92"/>
      <c r="D7" s="92"/>
      <c r="E7" s="28"/>
      <c r="F7" s="25"/>
      <c r="G7" s="93" t="s">
        <v>12</v>
      </c>
      <c r="H7" s="94"/>
      <c r="I7" s="95">
        <v>45666</v>
      </c>
      <c r="J7" s="96"/>
      <c r="K7" s="70"/>
      <c r="L7" s="70"/>
      <c r="M7" s="71"/>
      <c r="N7" s="72" t="s">
        <v>13</v>
      </c>
      <c r="O7" s="74" t="s">
        <v>176</v>
      </c>
    </row>
    <row r="8" spans="1:16" ht="21.65" customHeight="1">
      <c r="A8" s="29" t="s">
        <v>14</v>
      </c>
      <c r="B8" s="97"/>
      <c r="C8" s="97"/>
      <c r="D8" s="97"/>
      <c r="E8" s="30"/>
      <c r="F8" s="25"/>
      <c r="G8" s="93" t="s">
        <v>15</v>
      </c>
      <c r="H8" s="94"/>
      <c r="I8" s="98">
        <v>45737</v>
      </c>
      <c r="J8" s="99"/>
      <c r="K8" s="75"/>
      <c r="L8" s="75"/>
      <c r="M8" s="71"/>
      <c r="N8" s="72" t="s">
        <v>16</v>
      </c>
      <c r="O8" s="76" t="s">
        <v>192</v>
      </c>
    </row>
    <row r="9" spans="1:16" ht="14.25" customHeight="1">
      <c r="A9" s="3"/>
      <c r="B9" s="3"/>
      <c r="C9" s="3"/>
      <c r="D9" s="3"/>
      <c r="E9" s="3"/>
      <c r="F9" s="2"/>
      <c r="G9" s="3"/>
      <c r="H9" s="14"/>
      <c r="I9" s="3"/>
      <c r="J9" s="3"/>
      <c r="K9" s="2"/>
      <c r="L9" s="2"/>
      <c r="M9" s="2"/>
      <c r="N9" s="22"/>
      <c r="O9" s="22"/>
    </row>
    <row r="10" spans="1:16" ht="72">
      <c r="A10" s="31" t="s">
        <v>17</v>
      </c>
      <c r="B10" s="31" t="s">
        <v>18</v>
      </c>
      <c r="C10" s="31" t="s">
        <v>19</v>
      </c>
      <c r="D10" s="31" t="s">
        <v>33</v>
      </c>
      <c r="E10" s="31" t="s">
        <v>34</v>
      </c>
      <c r="F10" s="31" t="s">
        <v>20</v>
      </c>
      <c r="G10" s="31" t="s">
        <v>21</v>
      </c>
      <c r="H10" s="31" t="s">
        <v>35</v>
      </c>
      <c r="I10" s="32" t="s">
        <v>22</v>
      </c>
      <c r="J10" s="33" t="s">
        <v>23</v>
      </c>
      <c r="K10" s="33" t="s">
        <v>24</v>
      </c>
      <c r="L10" s="33" t="s">
        <v>25</v>
      </c>
      <c r="M10" s="34" t="s">
        <v>26</v>
      </c>
      <c r="N10" s="32" t="s">
        <v>27</v>
      </c>
      <c r="O10" s="32" t="s">
        <v>3</v>
      </c>
      <c r="P10" s="32" t="s">
        <v>36</v>
      </c>
    </row>
    <row r="11" spans="1:16" s="45" customFormat="1" ht="126.75" customHeight="1">
      <c r="A11" s="35" t="s">
        <v>50</v>
      </c>
      <c r="B11" s="36"/>
      <c r="C11" s="37" t="s">
        <v>51</v>
      </c>
      <c r="D11" s="37"/>
      <c r="E11" s="37"/>
      <c r="F11" s="37" t="s">
        <v>52</v>
      </c>
      <c r="G11" s="36" t="s">
        <v>53</v>
      </c>
      <c r="H11" s="38" t="s">
        <v>54</v>
      </c>
      <c r="I11" s="39" t="s">
        <v>55</v>
      </c>
      <c r="J11" s="78">
        <f>DETAIL!K1</f>
        <v>3156</v>
      </c>
      <c r="K11" s="41"/>
      <c r="L11" s="79">
        <f>J11-K11</f>
        <v>3156</v>
      </c>
      <c r="M11" s="42">
        <v>300</v>
      </c>
      <c r="N11" s="43">
        <f>L11*M11</f>
        <v>946800</v>
      </c>
      <c r="O11" s="80" t="s">
        <v>58</v>
      </c>
      <c r="P11" s="44"/>
    </row>
    <row r="12" spans="1:16" s="45" customFormat="1" ht="77.400000000000006" customHeight="1">
      <c r="A12" s="35"/>
      <c r="B12" s="36"/>
      <c r="C12" s="37"/>
      <c r="D12" s="37"/>
      <c r="E12" s="37"/>
      <c r="F12" s="37"/>
      <c r="G12" s="36"/>
      <c r="H12" s="38"/>
      <c r="I12" s="39"/>
      <c r="J12" s="40"/>
      <c r="K12" s="41"/>
      <c r="L12" s="79"/>
      <c r="M12" s="42"/>
      <c r="N12" s="43"/>
      <c r="O12" s="44"/>
      <c r="P12" s="44"/>
    </row>
    <row r="13" spans="1:16" ht="21.75" customHeight="1">
      <c r="A13" s="46"/>
      <c r="B13" s="46"/>
      <c r="C13" s="47"/>
      <c r="D13" s="47"/>
      <c r="E13" s="47"/>
      <c r="F13" s="47"/>
      <c r="G13" s="48"/>
      <c r="H13" s="49"/>
      <c r="I13" s="46"/>
      <c r="J13" s="50"/>
      <c r="K13" s="50"/>
      <c r="L13" s="50"/>
      <c r="M13" s="51"/>
      <c r="N13" s="52"/>
      <c r="O13" s="53"/>
      <c r="P13" s="53"/>
    </row>
    <row r="14" spans="1:16" s="45" customFormat="1" ht="33.65" customHeight="1">
      <c r="A14" s="54"/>
      <c r="B14" s="54"/>
      <c r="C14" s="54"/>
      <c r="D14" s="54"/>
      <c r="E14" s="54"/>
      <c r="F14" s="54"/>
      <c r="G14" s="54"/>
      <c r="H14" s="55"/>
      <c r="I14" s="55" t="s">
        <v>28</v>
      </c>
      <c r="J14" s="56">
        <f>SUM(J11:J13)</f>
        <v>3156</v>
      </c>
      <c r="K14" s="57"/>
      <c r="L14" s="56">
        <f>SUM(L11:L13)</f>
        <v>3156</v>
      </c>
      <c r="M14" s="58"/>
      <c r="N14" s="43">
        <f>SUM(N11:N13)</f>
        <v>946800</v>
      </c>
      <c r="O14" s="59"/>
    </row>
    <row r="15" spans="1:16" ht="21.75" customHeight="1">
      <c r="A15" s="60"/>
      <c r="B15" s="60"/>
      <c r="C15" s="61"/>
      <c r="D15" s="61"/>
      <c r="E15" s="61"/>
      <c r="F15" s="61"/>
      <c r="G15" s="61"/>
      <c r="H15" s="62"/>
      <c r="I15" s="26"/>
      <c r="J15" s="26"/>
      <c r="K15" s="26"/>
      <c r="L15" s="26"/>
      <c r="M15" s="63"/>
      <c r="N15" s="63"/>
      <c r="O15" s="26"/>
    </row>
    <row r="16" spans="1:16" ht="21.75" customHeight="1">
      <c r="A16" s="81" t="s">
        <v>59</v>
      </c>
      <c r="B16" s="82" t="s">
        <v>60</v>
      </c>
      <c r="C16" s="83"/>
      <c r="D16" s="83"/>
      <c r="E16" s="83"/>
      <c r="F16" s="83"/>
      <c r="G16" s="83"/>
      <c r="H16" s="84"/>
      <c r="I16" s="26"/>
      <c r="J16" s="26"/>
      <c r="K16" s="26"/>
      <c r="L16" s="26"/>
      <c r="M16" s="63"/>
      <c r="N16" s="63"/>
      <c r="O16" s="26"/>
    </row>
    <row r="17" spans="1:15" ht="21.75" customHeight="1">
      <c r="A17" s="60"/>
      <c r="B17" s="60"/>
      <c r="C17" s="61"/>
      <c r="D17" s="61"/>
      <c r="E17" s="61"/>
      <c r="F17" s="61"/>
      <c r="G17" s="61"/>
      <c r="H17" s="62"/>
      <c r="I17" s="26"/>
      <c r="J17" s="26"/>
      <c r="K17" s="26"/>
      <c r="L17" s="26"/>
      <c r="M17" s="63"/>
      <c r="N17" s="63"/>
      <c r="O17" s="26"/>
    </row>
    <row r="18" spans="1:15" ht="21.75" customHeight="1">
      <c r="A18" s="60"/>
      <c r="B18" s="60"/>
      <c r="C18" s="61"/>
      <c r="D18" s="61"/>
      <c r="E18" s="61"/>
      <c r="F18" s="61"/>
      <c r="G18" s="61"/>
      <c r="H18" s="62"/>
      <c r="I18" s="26"/>
      <c r="J18" s="26"/>
      <c r="K18" s="26"/>
      <c r="L18" s="26"/>
      <c r="M18" s="63"/>
      <c r="N18" s="63"/>
      <c r="O18" s="26"/>
    </row>
    <row r="19" spans="1:15" s="45" customFormat="1" ht="21.75" customHeight="1">
      <c r="A19" s="89" t="s">
        <v>29</v>
      </c>
      <c r="B19" s="89"/>
      <c r="C19" s="64"/>
      <c r="D19" s="65"/>
      <c r="E19" s="65"/>
      <c r="F19" s="90" t="s">
        <v>30</v>
      </c>
      <c r="G19" s="90"/>
      <c r="H19" s="90"/>
      <c r="I19" s="66"/>
      <c r="J19" s="67"/>
      <c r="K19" s="67"/>
      <c r="L19" s="67"/>
      <c r="M19" s="91" t="s">
        <v>31</v>
      </c>
      <c r="N19" s="91"/>
      <c r="O19" s="59"/>
    </row>
    <row r="20" spans="1:15" ht="21.75" customHeight="1">
      <c r="A20" s="4"/>
      <c r="B20" s="5"/>
      <c r="C20" s="4"/>
      <c r="D20" s="4"/>
      <c r="E20" s="4"/>
      <c r="F20" s="4"/>
      <c r="G20" s="4"/>
      <c r="H20" s="15"/>
      <c r="I20" s="6"/>
      <c r="J20" s="6"/>
      <c r="K20" s="6"/>
    </row>
    <row r="21" spans="1:15" ht="21.75" customHeight="1">
      <c r="A21" s="4"/>
      <c r="B21" s="5"/>
      <c r="C21" s="4"/>
      <c r="D21" s="4"/>
      <c r="E21" s="4"/>
      <c r="F21" s="4"/>
      <c r="G21" s="4"/>
      <c r="H21" s="15"/>
      <c r="I21" s="6"/>
      <c r="J21" s="6"/>
      <c r="K21" s="6"/>
    </row>
    <row r="22" spans="1:15" ht="21.75" customHeight="1">
      <c r="A22" s="7"/>
      <c r="B22" s="8"/>
      <c r="C22" s="4"/>
      <c r="D22" s="4"/>
      <c r="E22" s="4"/>
      <c r="F22" s="4"/>
      <c r="G22" s="4"/>
      <c r="H22" s="16"/>
      <c r="I22" s="9"/>
      <c r="J22" s="4"/>
      <c r="K22" s="6"/>
    </row>
    <row r="23" spans="1:15" ht="21.75" customHeight="1">
      <c r="A23" s="6"/>
      <c r="B23" s="10"/>
      <c r="C23" s="68"/>
      <c r="D23" s="6"/>
      <c r="E23" s="6"/>
      <c r="F23" s="11"/>
      <c r="G23" s="11"/>
      <c r="H23" s="17"/>
      <c r="I23" s="12"/>
      <c r="J23" s="12"/>
      <c r="K23" s="6"/>
    </row>
    <row r="24" spans="1:15" ht="21.75" customHeight="1"/>
    <row r="25" spans="1:15" ht="21.75" customHeight="1"/>
    <row r="26" spans="1:15" ht="21.75" customHeight="1"/>
    <row r="27" spans="1:15" ht="21.75" customHeight="1"/>
    <row r="28" spans="1:15" ht="21.75" customHeight="1"/>
    <row r="29" spans="1:15" ht="21.75" customHeight="1"/>
    <row r="30" spans="1:15" ht="21.75" customHeight="1"/>
    <row r="31" spans="1:15" ht="21.75" customHeight="1"/>
    <row r="32" spans="1:15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3.75" customHeight="1"/>
    <row r="62" ht="23.75" customHeight="1"/>
    <row r="63" ht="23.75" customHeight="1"/>
    <row r="64" ht="23.75" customHeight="1"/>
  </sheetData>
  <mergeCells count="16">
    <mergeCell ref="A1:M3"/>
    <mergeCell ref="B5:D5"/>
    <mergeCell ref="G5:H5"/>
    <mergeCell ref="I5:J5"/>
    <mergeCell ref="B6:D6"/>
    <mergeCell ref="G6:H6"/>
    <mergeCell ref="I6:J6"/>
    <mergeCell ref="A19:B19"/>
    <mergeCell ref="F19:H19"/>
    <mergeCell ref="M19:N19"/>
    <mergeCell ref="B7:D7"/>
    <mergeCell ref="G7:H7"/>
    <mergeCell ref="I7:J7"/>
    <mergeCell ref="B8:D8"/>
    <mergeCell ref="G8:H8"/>
    <mergeCell ref="I8:J8"/>
  </mergeCells>
  <printOptions horizontalCentered="1"/>
  <pageMargins left="0.25" right="0.25" top="1.0416666666666667" bottom="0.75" header="0.3" footer="0.3"/>
  <pageSetup paperSize="9" scale="36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83367-C97F-443D-B37E-459E875F92D9}">
  <dimension ref="A1:L68"/>
  <sheetViews>
    <sheetView tabSelected="1" zoomScaleNormal="100" zoomScaleSheetLayoutView="100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D11" sqref="D11"/>
    </sheetView>
  </sheetViews>
  <sheetFormatPr defaultRowHeight="14.5"/>
  <cols>
    <col min="1" max="1" width="6.1796875" bestFit="1" customWidth="1"/>
    <col min="2" max="2" width="13.81640625" bestFit="1" customWidth="1"/>
    <col min="3" max="3" width="17.26953125" customWidth="1"/>
    <col min="4" max="4" width="29.7265625" customWidth="1"/>
    <col min="5" max="5" width="27.54296875" customWidth="1"/>
    <col min="8" max="8" width="12.81640625" customWidth="1"/>
    <col min="9" max="9" width="11.08984375" hidden="1" customWidth="1"/>
    <col min="11" max="11" width="12.453125" customWidth="1"/>
    <col min="12" max="12" width="12.453125" bestFit="1" customWidth="1"/>
  </cols>
  <sheetData>
    <row r="1" spans="1:12">
      <c r="C1" s="112" t="s">
        <v>38</v>
      </c>
      <c r="D1" s="112"/>
      <c r="E1" s="112"/>
      <c r="F1" s="112"/>
      <c r="G1" s="112"/>
      <c r="H1">
        <f>SUBTOTAL(9,H3:H68)</f>
        <v>2714</v>
      </c>
      <c r="I1">
        <f>SUBTOTAL(9,I3:I68)</f>
        <v>0</v>
      </c>
      <c r="J1">
        <f>SUBTOTAL(9,J3:J68)</f>
        <v>442</v>
      </c>
      <c r="K1">
        <f>SUBTOTAL(9,K3:K68)</f>
        <v>3156</v>
      </c>
    </row>
    <row r="2" spans="1:12" ht="34">
      <c r="A2" s="85" t="s">
        <v>76</v>
      </c>
      <c r="B2" s="85" t="s">
        <v>39</v>
      </c>
      <c r="C2" s="85" t="s">
        <v>77</v>
      </c>
      <c r="D2" s="85" t="s">
        <v>78</v>
      </c>
      <c r="E2" s="85" t="s">
        <v>40</v>
      </c>
      <c r="F2" s="85" t="s">
        <v>41</v>
      </c>
      <c r="G2" s="85" t="s">
        <v>79</v>
      </c>
      <c r="H2" s="86" t="s">
        <v>42</v>
      </c>
      <c r="I2" s="85" t="s">
        <v>80</v>
      </c>
      <c r="J2" s="86" t="s">
        <v>57</v>
      </c>
      <c r="K2" s="86" t="s">
        <v>43</v>
      </c>
      <c r="L2" s="85" t="s">
        <v>177</v>
      </c>
    </row>
    <row r="3" spans="1:12">
      <c r="A3" s="87">
        <v>88052</v>
      </c>
      <c r="B3" s="87" t="s">
        <v>200</v>
      </c>
      <c r="C3" s="87" t="s">
        <v>187</v>
      </c>
      <c r="D3" s="87" t="s">
        <v>188</v>
      </c>
      <c r="E3" s="87" t="s">
        <v>189</v>
      </c>
      <c r="F3" s="87" t="s">
        <v>44</v>
      </c>
      <c r="G3" s="87">
        <v>1074973</v>
      </c>
      <c r="H3" s="87">
        <v>1</v>
      </c>
      <c r="I3" s="87"/>
      <c r="J3" s="88">
        <f>ROUNDUP(H3*15%,0)</f>
        <v>1</v>
      </c>
      <c r="K3" s="87">
        <f>H3+J3</f>
        <v>2</v>
      </c>
      <c r="L3" s="87" t="s">
        <v>190</v>
      </c>
    </row>
    <row r="4" spans="1:12">
      <c r="A4" s="87">
        <v>88053</v>
      </c>
      <c r="B4" s="87" t="s">
        <v>200</v>
      </c>
      <c r="C4" s="87" t="s">
        <v>187</v>
      </c>
      <c r="D4" s="87" t="s">
        <v>188</v>
      </c>
      <c r="E4" s="87" t="s">
        <v>189</v>
      </c>
      <c r="F4" s="87" t="s">
        <v>45</v>
      </c>
      <c r="G4" s="87">
        <v>1074987</v>
      </c>
      <c r="H4" s="87">
        <v>7</v>
      </c>
      <c r="I4" s="87"/>
      <c r="J4" s="88">
        <f t="shared" ref="J4:J67" si="0">ROUNDUP(H4*15%,0)</f>
        <v>2</v>
      </c>
      <c r="K4" s="87">
        <f t="shared" ref="K4:K67" si="1">H4+J4</f>
        <v>9</v>
      </c>
      <c r="L4" s="87" t="s">
        <v>190</v>
      </c>
    </row>
    <row r="5" spans="1:12">
      <c r="A5" s="87">
        <v>88054</v>
      </c>
      <c r="B5" s="87" t="s">
        <v>200</v>
      </c>
      <c r="C5" s="87" t="s">
        <v>187</v>
      </c>
      <c r="D5" s="87" t="s">
        <v>188</v>
      </c>
      <c r="E5" s="87" t="s">
        <v>189</v>
      </c>
      <c r="F5" s="87" t="s">
        <v>46</v>
      </c>
      <c r="G5" s="87">
        <v>1074994</v>
      </c>
      <c r="H5" s="87">
        <v>16</v>
      </c>
      <c r="I5" s="87"/>
      <c r="J5" s="88">
        <f t="shared" si="0"/>
        <v>3</v>
      </c>
      <c r="K5" s="87">
        <f t="shared" si="1"/>
        <v>19</v>
      </c>
      <c r="L5" s="87" t="s">
        <v>190</v>
      </c>
    </row>
    <row r="6" spans="1:12">
      <c r="A6" s="87">
        <v>88055</v>
      </c>
      <c r="B6" s="87" t="s">
        <v>200</v>
      </c>
      <c r="C6" s="87" t="s">
        <v>187</v>
      </c>
      <c r="D6" s="87" t="s">
        <v>188</v>
      </c>
      <c r="E6" s="87" t="s">
        <v>189</v>
      </c>
      <c r="F6" s="87" t="s">
        <v>47</v>
      </c>
      <c r="G6" s="87">
        <v>1075007</v>
      </c>
      <c r="H6" s="87">
        <v>22</v>
      </c>
      <c r="I6" s="87"/>
      <c r="J6" s="88">
        <f t="shared" si="0"/>
        <v>4</v>
      </c>
      <c r="K6" s="87">
        <f t="shared" si="1"/>
        <v>26</v>
      </c>
      <c r="L6" s="87" t="s">
        <v>190</v>
      </c>
    </row>
    <row r="7" spans="1:12">
      <c r="A7" s="87">
        <v>88056</v>
      </c>
      <c r="B7" s="87" t="s">
        <v>200</v>
      </c>
      <c r="C7" s="87" t="s">
        <v>187</v>
      </c>
      <c r="D7" s="87" t="s">
        <v>188</v>
      </c>
      <c r="E7" s="87" t="s">
        <v>189</v>
      </c>
      <c r="F7" s="87" t="s">
        <v>48</v>
      </c>
      <c r="G7" s="87">
        <v>1075014</v>
      </c>
      <c r="H7" s="87">
        <v>12</v>
      </c>
      <c r="I7" s="87"/>
      <c r="J7" s="88">
        <f t="shared" si="0"/>
        <v>2</v>
      </c>
      <c r="K7" s="87">
        <f t="shared" si="1"/>
        <v>14</v>
      </c>
      <c r="L7" s="87" t="s">
        <v>190</v>
      </c>
    </row>
    <row r="8" spans="1:12">
      <c r="A8" s="87">
        <v>88057</v>
      </c>
      <c r="B8" s="87" t="s">
        <v>200</v>
      </c>
      <c r="C8" s="87" t="s">
        <v>187</v>
      </c>
      <c r="D8" s="87" t="s">
        <v>188</v>
      </c>
      <c r="E8" s="87" t="s">
        <v>189</v>
      </c>
      <c r="F8" s="87" t="s">
        <v>49</v>
      </c>
      <c r="G8" s="87">
        <v>1075021</v>
      </c>
      <c r="H8" s="87">
        <v>2</v>
      </c>
      <c r="I8" s="87"/>
      <c r="J8" s="88">
        <f t="shared" si="0"/>
        <v>1</v>
      </c>
      <c r="K8" s="87">
        <f t="shared" si="1"/>
        <v>3</v>
      </c>
      <c r="L8" s="87" t="s">
        <v>190</v>
      </c>
    </row>
    <row r="9" spans="1:12">
      <c r="A9" s="87">
        <v>88046</v>
      </c>
      <c r="B9" s="87" t="s">
        <v>200</v>
      </c>
      <c r="C9" s="87" t="s">
        <v>187</v>
      </c>
      <c r="D9" s="87" t="s">
        <v>188</v>
      </c>
      <c r="E9" s="87" t="s">
        <v>70</v>
      </c>
      <c r="F9" s="87" t="s">
        <v>44</v>
      </c>
      <c r="G9" s="87">
        <v>1075038</v>
      </c>
      <c r="H9" s="87">
        <v>3</v>
      </c>
      <c r="I9" s="87"/>
      <c r="J9" s="88">
        <f t="shared" si="0"/>
        <v>1</v>
      </c>
      <c r="K9" s="87">
        <f t="shared" si="1"/>
        <v>4</v>
      </c>
      <c r="L9" s="87" t="s">
        <v>190</v>
      </c>
    </row>
    <row r="10" spans="1:12">
      <c r="A10" s="87">
        <v>88047</v>
      </c>
      <c r="B10" s="87" t="s">
        <v>200</v>
      </c>
      <c r="C10" s="87" t="s">
        <v>187</v>
      </c>
      <c r="D10" s="87" t="s">
        <v>188</v>
      </c>
      <c r="E10" s="87" t="s">
        <v>70</v>
      </c>
      <c r="F10" s="87" t="s">
        <v>45</v>
      </c>
      <c r="G10" s="87">
        <v>1075045</v>
      </c>
      <c r="H10" s="87">
        <v>17</v>
      </c>
      <c r="I10" s="87"/>
      <c r="J10" s="88">
        <f t="shared" si="0"/>
        <v>3</v>
      </c>
      <c r="K10" s="87">
        <f t="shared" si="1"/>
        <v>20</v>
      </c>
      <c r="L10" s="87" t="s">
        <v>190</v>
      </c>
    </row>
    <row r="11" spans="1:12">
      <c r="A11" s="87">
        <v>88048</v>
      </c>
      <c r="B11" s="87" t="s">
        <v>200</v>
      </c>
      <c r="C11" s="87" t="s">
        <v>187</v>
      </c>
      <c r="D11" s="87" t="s">
        <v>188</v>
      </c>
      <c r="E11" s="87" t="s">
        <v>70</v>
      </c>
      <c r="F11" s="87" t="s">
        <v>46</v>
      </c>
      <c r="G11" s="87">
        <v>1075052</v>
      </c>
      <c r="H11" s="87">
        <v>37</v>
      </c>
      <c r="I11" s="87"/>
      <c r="J11" s="88">
        <f t="shared" si="0"/>
        <v>6</v>
      </c>
      <c r="K11" s="87">
        <f t="shared" si="1"/>
        <v>43</v>
      </c>
      <c r="L11" s="87" t="s">
        <v>190</v>
      </c>
    </row>
    <row r="12" spans="1:12">
      <c r="A12" s="87">
        <v>88049</v>
      </c>
      <c r="B12" s="87" t="s">
        <v>200</v>
      </c>
      <c r="C12" s="87" t="s">
        <v>187</v>
      </c>
      <c r="D12" s="87" t="s">
        <v>188</v>
      </c>
      <c r="E12" s="87" t="s">
        <v>70</v>
      </c>
      <c r="F12" s="87" t="s">
        <v>47</v>
      </c>
      <c r="G12" s="87">
        <v>1075069</v>
      </c>
      <c r="H12" s="87">
        <v>46</v>
      </c>
      <c r="I12" s="87"/>
      <c r="J12" s="88">
        <f t="shared" si="0"/>
        <v>7</v>
      </c>
      <c r="K12" s="87">
        <f t="shared" si="1"/>
        <v>53</v>
      </c>
      <c r="L12" s="87" t="s">
        <v>190</v>
      </c>
    </row>
    <row r="13" spans="1:12">
      <c r="A13" s="87">
        <v>88050</v>
      </c>
      <c r="B13" s="87" t="s">
        <v>200</v>
      </c>
      <c r="C13" s="87" t="s">
        <v>187</v>
      </c>
      <c r="D13" s="87" t="s">
        <v>188</v>
      </c>
      <c r="E13" s="87" t="s">
        <v>70</v>
      </c>
      <c r="F13" s="87" t="s">
        <v>48</v>
      </c>
      <c r="G13" s="87">
        <v>1075076</v>
      </c>
      <c r="H13" s="87">
        <v>25</v>
      </c>
      <c r="I13" s="87"/>
      <c r="J13" s="88">
        <f t="shared" si="0"/>
        <v>4</v>
      </c>
      <c r="K13" s="87">
        <f t="shared" si="1"/>
        <v>29</v>
      </c>
      <c r="L13" s="87" t="s">
        <v>190</v>
      </c>
    </row>
    <row r="14" spans="1:12">
      <c r="A14" s="87">
        <v>88051</v>
      </c>
      <c r="B14" s="87" t="s">
        <v>200</v>
      </c>
      <c r="C14" s="87" t="s">
        <v>187</v>
      </c>
      <c r="D14" s="87" t="s">
        <v>188</v>
      </c>
      <c r="E14" s="87" t="s">
        <v>70</v>
      </c>
      <c r="F14" s="87" t="s">
        <v>49</v>
      </c>
      <c r="G14" s="87">
        <v>1075083</v>
      </c>
      <c r="H14" s="87">
        <v>8</v>
      </c>
      <c r="I14" s="87"/>
      <c r="J14" s="88">
        <f t="shared" si="0"/>
        <v>2</v>
      </c>
      <c r="K14" s="87">
        <f t="shared" si="1"/>
        <v>10</v>
      </c>
      <c r="L14" s="87" t="s">
        <v>190</v>
      </c>
    </row>
    <row r="15" spans="1:12">
      <c r="A15" s="87">
        <v>88058</v>
      </c>
      <c r="B15" s="87" t="s">
        <v>200</v>
      </c>
      <c r="C15" s="87" t="s">
        <v>187</v>
      </c>
      <c r="D15" s="87" t="s">
        <v>188</v>
      </c>
      <c r="E15" s="87" t="s">
        <v>84</v>
      </c>
      <c r="F15" s="87" t="s">
        <v>44</v>
      </c>
      <c r="G15" s="87">
        <v>1075090</v>
      </c>
      <c r="H15" s="87">
        <v>4</v>
      </c>
      <c r="I15" s="87"/>
      <c r="J15" s="88">
        <f t="shared" si="0"/>
        <v>1</v>
      </c>
      <c r="K15" s="87">
        <f t="shared" si="1"/>
        <v>5</v>
      </c>
      <c r="L15" s="87" t="s">
        <v>190</v>
      </c>
    </row>
    <row r="16" spans="1:12">
      <c r="A16" s="87">
        <v>88059</v>
      </c>
      <c r="B16" s="87" t="s">
        <v>200</v>
      </c>
      <c r="C16" s="87" t="s">
        <v>187</v>
      </c>
      <c r="D16" s="87" t="s">
        <v>188</v>
      </c>
      <c r="E16" s="87" t="s">
        <v>84</v>
      </c>
      <c r="F16" s="87" t="s">
        <v>45</v>
      </c>
      <c r="G16" s="87">
        <v>1075106</v>
      </c>
      <c r="H16" s="87">
        <v>26</v>
      </c>
      <c r="I16" s="87"/>
      <c r="J16" s="88">
        <f t="shared" si="0"/>
        <v>4</v>
      </c>
      <c r="K16" s="87">
        <f t="shared" si="1"/>
        <v>30</v>
      </c>
      <c r="L16" s="87" t="s">
        <v>190</v>
      </c>
    </row>
    <row r="17" spans="1:12">
      <c r="A17" s="87">
        <v>88060</v>
      </c>
      <c r="B17" s="87" t="s">
        <v>200</v>
      </c>
      <c r="C17" s="87" t="s">
        <v>187</v>
      </c>
      <c r="D17" s="87" t="s">
        <v>188</v>
      </c>
      <c r="E17" s="87" t="s">
        <v>84</v>
      </c>
      <c r="F17" s="87" t="s">
        <v>46</v>
      </c>
      <c r="G17" s="87">
        <v>1075113</v>
      </c>
      <c r="H17" s="87">
        <v>58</v>
      </c>
      <c r="I17" s="87"/>
      <c r="J17" s="88">
        <f t="shared" si="0"/>
        <v>9</v>
      </c>
      <c r="K17" s="87">
        <f t="shared" si="1"/>
        <v>67</v>
      </c>
      <c r="L17" s="87" t="s">
        <v>190</v>
      </c>
    </row>
    <row r="18" spans="1:12">
      <c r="A18" s="87">
        <v>88061</v>
      </c>
      <c r="B18" s="87" t="s">
        <v>200</v>
      </c>
      <c r="C18" s="87" t="s">
        <v>187</v>
      </c>
      <c r="D18" s="87" t="s">
        <v>188</v>
      </c>
      <c r="E18" s="87" t="s">
        <v>84</v>
      </c>
      <c r="F18" s="87" t="s">
        <v>47</v>
      </c>
      <c r="G18" s="87">
        <v>1075120</v>
      </c>
      <c r="H18" s="87">
        <v>78</v>
      </c>
      <c r="I18" s="87"/>
      <c r="J18" s="88">
        <f t="shared" si="0"/>
        <v>12</v>
      </c>
      <c r="K18" s="87">
        <f t="shared" si="1"/>
        <v>90</v>
      </c>
      <c r="L18" s="87" t="s">
        <v>190</v>
      </c>
    </row>
    <row r="19" spans="1:12">
      <c r="A19" s="87">
        <v>88062</v>
      </c>
      <c r="B19" s="87" t="s">
        <v>200</v>
      </c>
      <c r="C19" s="87" t="s">
        <v>187</v>
      </c>
      <c r="D19" s="87" t="s">
        <v>188</v>
      </c>
      <c r="E19" s="87" t="s">
        <v>84</v>
      </c>
      <c r="F19" s="87" t="s">
        <v>48</v>
      </c>
      <c r="G19" s="87">
        <v>1075137</v>
      </c>
      <c r="H19" s="87">
        <v>39</v>
      </c>
      <c r="I19" s="87"/>
      <c r="J19" s="88">
        <f t="shared" si="0"/>
        <v>6</v>
      </c>
      <c r="K19" s="87">
        <f t="shared" si="1"/>
        <v>45</v>
      </c>
      <c r="L19" s="87" t="s">
        <v>190</v>
      </c>
    </row>
    <row r="20" spans="1:12">
      <c r="A20" s="87">
        <v>88063</v>
      </c>
      <c r="B20" s="87" t="s">
        <v>200</v>
      </c>
      <c r="C20" s="87" t="s">
        <v>187</v>
      </c>
      <c r="D20" s="87" t="s">
        <v>188</v>
      </c>
      <c r="E20" s="87" t="s">
        <v>84</v>
      </c>
      <c r="F20" s="87" t="s">
        <v>49</v>
      </c>
      <c r="G20" s="87">
        <v>1075144</v>
      </c>
      <c r="H20" s="87">
        <v>11</v>
      </c>
      <c r="I20" s="87"/>
      <c r="J20" s="88">
        <f t="shared" si="0"/>
        <v>2</v>
      </c>
      <c r="K20" s="87">
        <f t="shared" si="1"/>
        <v>13</v>
      </c>
      <c r="L20" s="87" t="s">
        <v>190</v>
      </c>
    </row>
    <row r="21" spans="1:12">
      <c r="A21" s="87">
        <v>88010</v>
      </c>
      <c r="B21" s="87" t="s">
        <v>196</v>
      </c>
      <c r="C21" s="87" t="s">
        <v>183</v>
      </c>
      <c r="D21" s="87" t="s">
        <v>193</v>
      </c>
      <c r="E21" s="87" t="s">
        <v>189</v>
      </c>
      <c r="F21" s="87" t="s">
        <v>44</v>
      </c>
      <c r="G21" s="87">
        <v>1075151</v>
      </c>
      <c r="H21" s="87">
        <v>2</v>
      </c>
      <c r="I21" s="87"/>
      <c r="J21" s="88">
        <f t="shared" si="0"/>
        <v>1</v>
      </c>
      <c r="K21" s="87">
        <f t="shared" si="1"/>
        <v>3</v>
      </c>
      <c r="L21" s="87" t="s">
        <v>190</v>
      </c>
    </row>
    <row r="22" spans="1:12">
      <c r="A22" s="87">
        <v>88011</v>
      </c>
      <c r="B22" s="87" t="s">
        <v>196</v>
      </c>
      <c r="C22" s="87" t="s">
        <v>183</v>
      </c>
      <c r="D22" s="87" t="s">
        <v>193</v>
      </c>
      <c r="E22" s="87" t="s">
        <v>189</v>
      </c>
      <c r="F22" s="87" t="s">
        <v>45</v>
      </c>
      <c r="G22" s="87">
        <v>1075168</v>
      </c>
      <c r="H22" s="87">
        <v>15</v>
      </c>
      <c r="I22" s="87"/>
      <c r="J22" s="88">
        <f t="shared" si="0"/>
        <v>3</v>
      </c>
      <c r="K22" s="87">
        <f t="shared" si="1"/>
        <v>18</v>
      </c>
      <c r="L22" s="87" t="s">
        <v>190</v>
      </c>
    </row>
    <row r="23" spans="1:12">
      <c r="A23" s="87">
        <v>88012</v>
      </c>
      <c r="B23" s="87" t="s">
        <v>196</v>
      </c>
      <c r="C23" s="87" t="s">
        <v>183</v>
      </c>
      <c r="D23" s="87" t="s">
        <v>193</v>
      </c>
      <c r="E23" s="87" t="s">
        <v>189</v>
      </c>
      <c r="F23" s="87" t="s">
        <v>46</v>
      </c>
      <c r="G23" s="87">
        <v>1075175</v>
      </c>
      <c r="H23" s="87">
        <v>31</v>
      </c>
      <c r="I23" s="87"/>
      <c r="J23" s="88">
        <f t="shared" si="0"/>
        <v>5</v>
      </c>
      <c r="K23" s="87">
        <f t="shared" si="1"/>
        <v>36</v>
      </c>
      <c r="L23" s="87" t="s">
        <v>190</v>
      </c>
    </row>
    <row r="24" spans="1:12">
      <c r="A24" s="87">
        <v>88013</v>
      </c>
      <c r="B24" s="87" t="s">
        <v>196</v>
      </c>
      <c r="C24" s="87" t="s">
        <v>183</v>
      </c>
      <c r="D24" s="87" t="s">
        <v>193</v>
      </c>
      <c r="E24" s="87" t="s">
        <v>189</v>
      </c>
      <c r="F24" s="87" t="s">
        <v>47</v>
      </c>
      <c r="G24" s="87">
        <v>1075182</v>
      </c>
      <c r="H24" s="87">
        <v>38</v>
      </c>
      <c r="I24" s="87"/>
      <c r="J24" s="88">
        <f t="shared" si="0"/>
        <v>6</v>
      </c>
      <c r="K24" s="87">
        <f t="shared" si="1"/>
        <v>44</v>
      </c>
      <c r="L24" s="87" t="s">
        <v>190</v>
      </c>
    </row>
    <row r="25" spans="1:12">
      <c r="A25" s="87">
        <v>88014</v>
      </c>
      <c r="B25" s="87" t="s">
        <v>196</v>
      </c>
      <c r="C25" s="87" t="s">
        <v>183</v>
      </c>
      <c r="D25" s="87" t="s">
        <v>193</v>
      </c>
      <c r="E25" s="87" t="s">
        <v>189</v>
      </c>
      <c r="F25" s="87" t="s">
        <v>48</v>
      </c>
      <c r="G25" s="87">
        <v>1075199</v>
      </c>
      <c r="H25" s="87">
        <v>22</v>
      </c>
      <c r="I25" s="87"/>
      <c r="J25" s="88">
        <f t="shared" si="0"/>
        <v>4</v>
      </c>
      <c r="K25" s="87">
        <f t="shared" si="1"/>
        <v>26</v>
      </c>
      <c r="L25" s="87" t="s">
        <v>190</v>
      </c>
    </row>
    <row r="26" spans="1:12">
      <c r="A26" s="87">
        <v>88015</v>
      </c>
      <c r="B26" s="87" t="s">
        <v>196</v>
      </c>
      <c r="C26" s="87" t="s">
        <v>183</v>
      </c>
      <c r="D26" s="87" t="s">
        <v>193</v>
      </c>
      <c r="E26" s="87" t="s">
        <v>189</v>
      </c>
      <c r="F26" s="87" t="s">
        <v>49</v>
      </c>
      <c r="G26" s="87">
        <v>1075205</v>
      </c>
      <c r="H26" s="87">
        <v>8</v>
      </c>
      <c r="I26" s="87"/>
      <c r="J26" s="88">
        <f t="shared" si="0"/>
        <v>2</v>
      </c>
      <c r="K26" s="87">
        <f t="shared" si="1"/>
        <v>10</v>
      </c>
      <c r="L26" s="87" t="s">
        <v>190</v>
      </c>
    </row>
    <row r="27" spans="1:12">
      <c r="A27" s="87">
        <v>88016</v>
      </c>
      <c r="B27" s="87" t="s">
        <v>197</v>
      </c>
      <c r="C27" s="87" t="s">
        <v>183</v>
      </c>
      <c r="D27" s="87" t="s">
        <v>193</v>
      </c>
      <c r="E27" s="87" t="s">
        <v>194</v>
      </c>
      <c r="F27" s="87" t="s">
        <v>44</v>
      </c>
      <c r="G27" s="87">
        <v>1075212</v>
      </c>
      <c r="H27" s="87">
        <v>12</v>
      </c>
      <c r="I27" s="87"/>
      <c r="J27" s="88">
        <f t="shared" si="0"/>
        <v>2</v>
      </c>
      <c r="K27" s="87">
        <f t="shared" si="1"/>
        <v>14</v>
      </c>
      <c r="L27" s="87" t="s">
        <v>190</v>
      </c>
    </row>
    <row r="28" spans="1:12">
      <c r="A28" s="87">
        <v>88017</v>
      </c>
      <c r="B28" s="87" t="s">
        <v>197</v>
      </c>
      <c r="C28" s="87" t="s">
        <v>183</v>
      </c>
      <c r="D28" s="87" t="s">
        <v>193</v>
      </c>
      <c r="E28" s="87" t="s">
        <v>194</v>
      </c>
      <c r="F28" s="87" t="s">
        <v>45</v>
      </c>
      <c r="G28" s="87">
        <v>1075229</v>
      </c>
      <c r="H28" s="87">
        <v>67</v>
      </c>
      <c r="I28" s="87"/>
      <c r="J28" s="88">
        <f t="shared" si="0"/>
        <v>11</v>
      </c>
      <c r="K28" s="87">
        <f t="shared" si="1"/>
        <v>78</v>
      </c>
      <c r="L28" s="87" t="s">
        <v>190</v>
      </c>
    </row>
    <row r="29" spans="1:12">
      <c r="A29" s="87">
        <v>88018</v>
      </c>
      <c r="B29" s="87" t="s">
        <v>197</v>
      </c>
      <c r="C29" s="87" t="s">
        <v>183</v>
      </c>
      <c r="D29" s="87" t="s">
        <v>193</v>
      </c>
      <c r="E29" s="87" t="s">
        <v>194</v>
      </c>
      <c r="F29" s="87" t="s">
        <v>46</v>
      </c>
      <c r="G29" s="87">
        <v>1075236</v>
      </c>
      <c r="H29" s="87">
        <v>149</v>
      </c>
      <c r="I29" s="87"/>
      <c r="J29" s="88">
        <f t="shared" si="0"/>
        <v>23</v>
      </c>
      <c r="K29" s="87">
        <f t="shared" si="1"/>
        <v>172</v>
      </c>
      <c r="L29" s="87" t="s">
        <v>190</v>
      </c>
    </row>
    <row r="30" spans="1:12">
      <c r="A30" s="87">
        <v>88019</v>
      </c>
      <c r="B30" s="87" t="s">
        <v>197</v>
      </c>
      <c r="C30" s="87" t="s">
        <v>183</v>
      </c>
      <c r="D30" s="87" t="s">
        <v>193</v>
      </c>
      <c r="E30" s="87" t="s">
        <v>194</v>
      </c>
      <c r="F30" s="87" t="s">
        <v>47</v>
      </c>
      <c r="G30" s="87">
        <v>1075243</v>
      </c>
      <c r="H30" s="87">
        <v>165</v>
      </c>
      <c r="I30" s="87"/>
      <c r="J30" s="88">
        <f t="shared" si="0"/>
        <v>25</v>
      </c>
      <c r="K30" s="87">
        <f t="shared" si="1"/>
        <v>190</v>
      </c>
      <c r="L30" s="87" t="s">
        <v>190</v>
      </c>
    </row>
    <row r="31" spans="1:12">
      <c r="A31" s="87">
        <v>88020</v>
      </c>
      <c r="B31" s="87" t="s">
        <v>197</v>
      </c>
      <c r="C31" s="87" t="s">
        <v>183</v>
      </c>
      <c r="D31" s="87" t="s">
        <v>193</v>
      </c>
      <c r="E31" s="87" t="s">
        <v>194</v>
      </c>
      <c r="F31" s="87" t="s">
        <v>48</v>
      </c>
      <c r="G31" s="87">
        <v>1075250</v>
      </c>
      <c r="H31" s="87">
        <v>95</v>
      </c>
      <c r="I31" s="87"/>
      <c r="J31" s="88">
        <f t="shared" si="0"/>
        <v>15</v>
      </c>
      <c r="K31" s="87">
        <f t="shared" si="1"/>
        <v>110</v>
      </c>
      <c r="L31" s="87" t="s">
        <v>190</v>
      </c>
    </row>
    <row r="32" spans="1:12">
      <c r="A32" s="87">
        <v>88021</v>
      </c>
      <c r="B32" s="87" t="s">
        <v>197</v>
      </c>
      <c r="C32" s="87" t="s">
        <v>183</v>
      </c>
      <c r="D32" s="87" t="s">
        <v>193</v>
      </c>
      <c r="E32" s="87" t="s">
        <v>194</v>
      </c>
      <c r="F32" s="87" t="s">
        <v>49</v>
      </c>
      <c r="G32" s="87">
        <v>1075267</v>
      </c>
      <c r="H32" s="87">
        <v>36</v>
      </c>
      <c r="I32" s="87"/>
      <c r="J32" s="88">
        <f t="shared" si="0"/>
        <v>6</v>
      </c>
      <c r="K32" s="87">
        <f t="shared" si="1"/>
        <v>42</v>
      </c>
      <c r="L32" s="87" t="s">
        <v>190</v>
      </c>
    </row>
    <row r="33" spans="1:12">
      <c r="A33" s="87">
        <v>88022</v>
      </c>
      <c r="B33" s="87" t="s">
        <v>196</v>
      </c>
      <c r="C33" s="87" t="s">
        <v>183</v>
      </c>
      <c r="D33" s="87" t="s">
        <v>193</v>
      </c>
      <c r="E33" s="87" t="s">
        <v>56</v>
      </c>
      <c r="F33" s="87" t="s">
        <v>44</v>
      </c>
      <c r="G33" s="87">
        <v>1075274</v>
      </c>
      <c r="H33" s="87">
        <v>12</v>
      </c>
      <c r="I33" s="87"/>
      <c r="J33" s="88">
        <f t="shared" si="0"/>
        <v>2</v>
      </c>
      <c r="K33" s="87">
        <f t="shared" si="1"/>
        <v>14</v>
      </c>
      <c r="L33" s="87" t="s">
        <v>190</v>
      </c>
    </row>
    <row r="34" spans="1:12">
      <c r="A34" s="87">
        <v>88023</v>
      </c>
      <c r="B34" s="87" t="s">
        <v>196</v>
      </c>
      <c r="C34" s="87" t="s">
        <v>183</v>
      </c>
      <c r="D34" s="87" t="s">
        <v>193</v>
      </c>
      <c r="E34" s="87" t="s">
        <v>56</v>
      </c>
      <c r="F34" s="87" t="s">
        <v>45</v>
      </c>
      <c r="G34" s="87">
        <v>1075281</v>
      </c>
      <c r="H34" s="87">
        <v>67</v>
      </c>
      <c r="I34" s="87"/>
      <c r="J34" s="88">
        <f t="shared" si="0"/>
        <v>11</v>
      </c>
      <c r="K34" s="87">
        <f t="shared" si="1"/>
        <v>78</v>
      </c>
      <c r="L34" s="87" t="s">
        <v>190</v>
      </c>
    </row>
    <row r="35" spans="1:12">
      <c r="A35" s="87">
        <v>88024</v>
      </c>
      <c r="B35" s="87" t="s">
        <v>196</v>
      </c>
      <c r="C35" s="87" t="s">
        <v>183</v>
      </c>
      <c r="D35" s="87" t="s">
        <v>193</v>
      </c>
      <c r="E35" s="87" t="s">
        <v>56</v>
      </c>
      <c r="F35" s="87" t="s">
        <v>46</v>
      </c>
      <c r="G35" s="87">
        <v>1075298</v>
      </c>
      <c r="H35" s="87">
        <v>151</v>
      </c>
      <c r="I35" s="87"/>
      <c r="J35" s="88">
        <f t="shared" si="0"/>
        <v>23</v>
      </c>
      <c r="K35" s="87">
        <f t="shared" si="1"/>
        <v>174</v>
      </c>
      <c r="L35" s="87" t="s">
        <v>190</v>
      </c>
    </row>
    <row r="36" spans="1:12">
      <c r="A36" s="87">
        <v>88025</v>
      </c>
      <c r="B36" s="87" t="s">
        <v>196</v>
      </c>
      <c r="C36" s="87" t="s">
        <v>183</v>
      </c>
      <c r="D36" s="87" t="s">
        <v>193</v>
      </c>
      <c r="E36" s="87" t="s">
        <v>56</v>
      </c>
      <c r="F36" s="87" t="s">
        <v>47</v>
      </c>
      <c r="G36" s="87">
        <v>1075304</v>
      </c>
      <c r="H36" s="87">
        <v>168</v>
      </c>
      <c r="I36" s="87"/>
      <c r="J36" s="88">
        <f t="shared" si="0"/>
        <v>26</v>
      </c>
      <c r="K36" s="87">
        <f t="shared" si="1"/>
        <v>194</v>
      </c>
      <c r="L36" s="87" t="s">
        <v>190</v>
      </c>
    </row>
    <row r="37" spans="1:12">
      <c r="A37" s="87">
        <v>88026</v>
      </c>
      <c r="B37" s="87" t="s">
        <v>196</v>
      </c>
      <c r="C37" s="87" t="s">
        <v>183</v>
      </c>
      <c r="D37" s="87" t="s">
        <v>193</v>
      </c>
      <c r="E37" s="87" t="s">
        <v>56</v>
      </c>
      <c r="F37" s="87" t="s">
        <v>48</v>
      </c>
      <c r="G37" s="87">
        <v>1075311</v>
      </c>
      <c r="H37" s="87">
        <v>97</v>
      </c>
      <c r="I37" s="87"/>
      <c r="J37" s="88">
        <f t="shared" si="0"/>
        <v>15</v>
      </c>
      <c r="K37" s="87">
        <f t="shared" si="1"/>
        <v>112</v>
      </c>
      <c r="L37" s="87" t="s">
        <v>190</v>
      </c>
    </row>
    <row r="38" spans="1:12">
      <c r="A38" s="87">
        <v>88027</v>
      </c>
      <c r="B38" s="87" t="s">
        <v>196</v>
      </c>
      <c r="C38" s="87" t="s">
        <v>183</v>
      </c>
      <c r="D38" s="87" t="s">
        <v>193</v>
      </c>
      <c r="E38" s="87" t="s">
        <v>56</v>
      </c>
      <c r="F38" s="87" t="s">
        <v>49</v>
      </c>
      <c r="G38" s="87">
        <v>1075328</v>
      </c>
      <c r="H38" s="87">
        <v>37</v>
      </c>
      <c r="I38" s="87"/>
      <c r="J38" s="88">
        <f t="shared" si="0"/>
        <v>6</v>
      </c>
      <c r="K38" s="87">
        <f t="shared" si="1"/>
        <v>43</v>
      </c>
      <c r="L38" s="87" t="s">
        <v>190</v>
      </c>
    </row>
    <row r="39" spans="1:12">
      <c r="A39" s="87">
        <v>87992</v>
      </c>
      <c r="B39" s="87" t="s">
        <v>198</v>
      </c>
      <c r="C39" s="87" t="s">
        <v>184</v>
      </c>
      <c r="D39" s="87" t="s">
        <v>185</v>
      </c>
      <c r="E39" s="87" t="s">
        <v>70</v>
      </c>
      <c r="F39" s="87" t="s">
        <v>44</v>
      </c>
      <c r="G39" s="87">
        <v>1075335</v>
      </c>
      <c r="H39" s="87">
        <v>9</v>
      </c>
      <c r="I39" s="87"/>
      <c r="J39" s="88">
        <f t="shared" si="0"/>
        <v>2</v>
      </c>
      <c r="K39" s="87">
        <f t="shared" si="1"/>
        <v>11</v>
      </c>
      <c r="L39" s="87" t="s">
        <v>190</v>
      </c>
    </row>
    <row r="40" spans="1:12">
      <c r="A40" s="87">
        <v>87993</v>
      </c>
      <c r="B40" s="87" t="s">
        <v>198</v>
      </c>
      <c r="C40" s="87" t="s">
        <v>184</v>
      </c>
      <c r="D40" s="87" t="s">
        <v>185</v>
      </c>
      <c r="E40" s="87" t="s">
        <v>70</v>
      </c>
      <c r="F40" s="87" t="s">
        <v>45</v>
      </c>
      <c r="G40" s="87">
        <v>1075342</v>
      </c>
      <c r="H40" s="87">
        <v>60</v>
      </c>
      <c r="I40" s="87"/>
      <c r="J40" s="88">
        <f t="shared" si="0"/>
        <v>9</v>
      </c>
      <c r="K40" s="87">
        <f t="shared" si="1"/>
        <v>69</v>
      </c>
      <c r="L40" s="87" t="s">
        <v>190</v>
      </c>
    </row>
    <row r="41" spans="1:12">
      <c r="A41" s="87">
        <v>87994</v>
      </c>
      <c r="B41" s="87" t="s">
        <v>198</v>
      </c>
      <c r="C41" s="87" t="s">
        <v>184</v>
      </c>
      <c r="D41" s="87" t="s">
        <v>185</v>
      </c>
      <c r="E41" s="87" t="s">
        <v>70</v>
      </c>
      <c r="F41" s="87" t="s">
        <v>46</v>
      </c>
      <c r="G41" s="87">
        <v>1075359</v>
      </c>
      <c r="H41" s="87">
        <v>127</v>
      </c>
      <c r="I41" s="87"/>
      <c r="J41" s="88">
        <f t="shared" si="0"/>
        <v>20</v>
      </c>
      <c r="K41" s="87">
        <f t="shared" si="1"/>
        <v>147</v>
      </c>
      <c r="L41" s="87" t="s">
        <v>190</v>
      </c>
    </row>
    <row r="42" spans="1:12">
      <c r="A42" s="87">
        <v>87995</v>
      </c>
      <c r="B42" s="87" t="s">
        <v>198</v>
      </c>
      <c r="C42" s="87" t="s">
        <v>184</v>
      </c>
      <c r="D42" s="87" t="s">
        <v>185</v>
      </c>
      <c r="E42" s="87" t="s">
        <v>70</v>
      </c>
      <c r="F42" s="87" t="s">
        <v>47</v>
      </c>
      <c r="G42" s="87">
        <v>1075366</v>
      </c>
      <c r="H42" s="87">
        <v>137</v>
      </c>
      <c r="I42" s="87"/>
      <c r="J42" s="88">
        <f t="shared" si="0"/>
        <v>21</v>
      </c>
      <c r="K42" s="87">
        <f t="shared" si="1"/>
        <v>158</v>
      </c>
      <c r="L42" s="87" t="s">
        <v>190</v>
      </c>
    </row>
    <row r="43" spans="1:12">
      <c r="A43" s="87">
        <v>87996</v>
      </c>
      <c r="B43" s="87" t="s">
        <v>198</v>
      </c>
      <c r="C43" s="87" t="s">
        <v>184</v>
      </c>
      <c r="D43" s="87" t="s">
        <v>185</v>
      </c>
      <c r="E43" s="87" t="s">
        <v>70</v>
      </c>
      <c r="F43" s="87" t="s">
        <v>48</v>
      </c>
      <c r="G43" s="87">
        <v>1075373</v>
      </c>
      <c r="H43" s="87">
        <v>74</v>
      </c>
      <c r="I43" s="87"/>
      <c r="J43" s="88">
        <f t="shared" si="0"/>
        <v>12</v>
      </c>
      <c r="K43" s="87">
        <f t="shared" si="1"/>
        <v>86</v>
      </c>
      <c r="L43" s="87" t="s">
        <v>190</v>
      </c>
    </row>
    <row r="44" spans="1:12">
      <c r="A44" s="87">
        <v>87997</v>
      </c>
      <c r="B44" s="87" t="s">
        <v>198</v>
      </c>
      <c r="C44" s="87" t="s">
        <v>184</v>
      </c>
      <c r="D44" s="87" t="s">
        <v>185</v>
      </c>
      <c r="E44" s="87" t="s">
        <v>70</v>
      </c>
      <c r="F44" s="87" t="s">
        <v>49</v>
      </c>
      <c r="G44" s="87">
        <v>1075380</v>
      </c>
      <c r="H44" s="87">
        <v>25</v>
      </c>
      <c r="I44" s="87"/>
      <c r="J44" s="88">
        <f t="shared" si="0"/>
        <v>4</v>
      </c>
      <c r="K44" s="87">
        <f t="shared" si="1"/>
        <v>29</v>
      </c>
      <c r="L44" s="87" t="s">
        <v>190</v>
      </c>
    </row>
    <row r="45" spans="1:12">
      <c r="A45" s="87">
        <v>87998</v>
      </c>
      <c r="B45" s="87" t="s">
        <v>198</v>
      </c>
      <c r="C45" s="87" t="s">
        <v>184</v>
      </c>
      <c r="D45" s="87" t="s">
        <v>185</v>
      </c>
      <c r="E45" s="87" t="s">
        <v>84</v>
      </c>
      <c r="F45" s="87" t="s">
        <v>44</v>
      </c>
      <c r="G45" s="87">
        <v>1075397</v>
      </c>
      <c r="H45" s="87">
        <v>3</v>
      </c>
      <c r="I45" s="87"/>
      <c r="J45" s="88">
        <f t="shared" si="0"/>
        <v>1</v>
      </c>
      <c r="K45" s="87">
        <f t="shared" si="1"/>
        <v>4</v>
      </c>
      <c r="L45" s="87" t="s">
        <v>190</v>
      </c>
    </row>
    <row r="46" spans="1:12">
      <c r="A46" s="87">
        <v>87999</v>
      </c>
      <c r="B46" s="87" t="s">
        <v>198</v>
      </c>
      <c r="C46" s="87" t="s">
        <v>184</v>
      </c>
      <c r="D46" s="87" t="s">
        <v>185</v>
      </c>
      <c r="E46" s="87" t="s">
        <v>84</v>
      </c>
      <c r="F46" s="87" t="s">
        <v>45</v>
      </c>
      <c r="G46" s="87">
        <v>1075403</v>
      </c>
      <c r="H46" s="87">
        <v>32</v>
      </c>
      <c r="I46" s="87"/>
      <c r="J46" s="88">
        <f t="shared" si="0"/>
        <v>5</v>
      </c>
      <c r="K46" s="87">
        <f t="shared" si="1"/>
        <v>37</v>
      </c>
      <c r="L46" s="87" t="s">
        <v>190</v>
      </c>
    </row>
    <row r="47" spans="1:12">
      <c r="A47" s="87">
        <v>88000</v>
      </c>
      <c r="B47" s="87" t="s">
        <v>198</v>
      </c>
      <c r="C47" s="87" t="s">
        <v>184</v>
      </c>
      <c r="D47" s="87" t="s">
        <v>185</v>
      </c>
      <c r="E47" s="87" t="s">
        <v>84</v>
      </c>
      <c r="F47" s="87" t="s">
        <v>46</v>
      </c>
      <c r="G47" s="87">
        <v>1075410</v>
      </c>
      <c r="H47" s="87">
        <v>67</v>
      </c>
      <c r="I47" s="87"/>
      <c r="J47" s="88">
        <f t="shared" si="0"/>
        <v>11</v>
      </c>
      <c r="K47" s="87">
        <f t="shared" si="1"/>
        <v>78</v>
      </c>
      <c r="L47" s="87" t="s">
        <v>190</v>
      </c>
    </row>
    <row r="48" spans="1:12">
      <c r="A48" s="87">
        <v>88001</v>
      </c>
      <c r="B48" s="87" t="s">
        <v>198</v>
      </c>
      <c r="C48" s="87" t="s">
        <v>184</v>
      </c>
      <c r="D48" s="87" t="s">
        <v>185</v>
      </c>
      <c r="E48" s="87" t="s">
        <v>84</v>
      </c>
      <c r="F48" s="87" t="s">
        <v>47</v>
      </c>
      <c r="G48" s="87">
        <v>1075427</v>
      </c>
      <c r="H48" s="87">
        <v>74</v>
      </c>
      <c r="I48" s="87"/>
      <c r="J48" s="88">
        <f t="shared" si="0"/>
        <v>12</v>
      </c>
      <c r="K48" s="87">
        <f t="shared" si="1"/>
        <v>86</v>
      </c>
      <c r="L48" s="87" t="s">
        <v>190</v>
      </c>
    </row>
    <row r="49" spans="1:12">
      <c r="A49" s="87">
        <v>88002</v>
      </c>
      <c r="B49" s="87" t="s">
        <v>198</v>
      </c>
      <c r="C49" s="87" t="s">
        <v>184</v>
      </c>
      <c r="D49" s="87" t="s">
        <v>185</v>
      </c>
      <c r="E49" s="87" t="s">
        <v>84</v>
      </c>
      <c r="F49" s="87" t="s">
        <v>48</v>
      </c>
      <c r="G49" s="87">
        <v>1075434</v>
      </c>
      <c r="H49" s="87">
        <v>41</v>
      </c>
      <c r="I49" s="87"/>
      <c r="J49" s="88">
        <f t="shared" si="0"/>
        <v>7</v>
      </c>
      <c r="K49" s="87">
        <f t="shared" si="1"/>
        <v>48</v>
      </c>
      <c r="L49" s="87" t="s">
        <v>190</v>
      </c>
    </row>
    <row r="50" spans="1:12">
      <c r="A50" s="87">
        <v>88003</v>
      </c>
      <c r="B50" s="87" t="s">
        <v>198</v>
      </c>
      <c r="C50" s="87" t="s">
        <v>184</v>
      </c>
      <c r="D50" s="87" t="s">
        <v>185</v>
      </c>
      <c r="E50" s="87" t="s">
        <v>84</v>
      </c>
      <c r="F50" s="87" t="s">
        <v>49</v>
      </c>
      <c r="G50" s="87">
        <v>1075441</v>
      </c>
      <c r="H50" s="87">
        <v>15</v>
      </c>
      <c r="I50" s="87"/>
      <c r="J50" s="88">
        <f t="shared" si="0"/>
        <v>3</v>
      </c>
      <c r="K50" s="87">
        <f t="shared" si="1"/>
        <v>18</v>
      </c>
      <c r="L50" s="87" t="s">
        <v>190</v>
      </c>
    </row>
    <row r="51" spans="1:12">
      <c r="A51" s="87">
        <v>88040</v>
      </c>
      <c r="B51" s="87" t="s">
        <v>199</v>
      </c>
      <c r="C51" s="87" t="s">
        <v>186</v>
      </c>
      <c r="D51" s="87" t="s">
        <v>195</v>
      </c>
      <c r="E51" s="87" t="s">
        <v>151</v>
      </c>
      <c r="F51" s="87" t="s">
        <v>44</v>
      </c>
      <c r="G51" s="87">
        <v>1075458</v>
      </c>
      <c r="H51" s="87">
        <v>2</v>
      </c>
      <c r="I51" s="87"/>
      <c r="J51" s="88">
        <f t="shared" si="0"/>
        <v>1</v>
      </c>
      <c r="K51" s="87">
        <f t="shared" si="1"/>
        <v>3</v>
      </c>
      <c r="L51" s="87" t="s">
        <v>190</v>
      </c>
    </row>
    <row r="52" spans="1:12">
      <c r="A52" s="87">
        <v>88041</v>
      </c>
      <c r="B52" s="87" t="s">
        <v>199</v>
      </c>
      <c r="C52" s="87" t="s">
        <v>186</v>
      </c>
      <c r="D52" s="87" t="s">
        <v>195</v>
      </c>
      <c r="E52" s="87" t="s">
        <v>151</v>
      </c>
      <c r="F52" s="87" t="s">
        <v>45</v>
      </c>
      <c r="G52" s="87">
        <v>1075465</v>
      </c>
      <c r="H52" s="87">
        <v>16</v>
      </c>
      <c r="I52" s="87"/>
      <c r="J52" s="88">
        <f t="shared" si="0"/>
        <v>3</v>
      </c>
      <c r="K52" s="87">
        <f t="shared" si="1"/>
        <v>19</v>
      </c>
      <c r="L52" s="87" t="s">
        <v>190</v>
      </c>
    </row>
    <row r="53" spans="1:12">
      <c r="A53" s="87">
        <v>88042</v>
      </c>
      <c r="B53" s="87" t="s">
        <v>199</v>
      </c>
      <c r="C53" s="87" t="s">
        <v>186</v>
      </c>
      <c r="D53" s="87" t="s">
        <v>195</v>
      </c>
      <c r="E53" s="87" t="s">
        <v>151</v>
      </c>
      <c r="F53" s="87" t="s">
        <v>46</v>
      </c>
      <c r="G53" s="87">
        <v>1075472</v>
      </c>
      <c r="H53" s="87">
        <v>44</v>
      </c>
      <c r="I53" s="87"/>
      <c r="J53" s="88">
        <f t="shared" si="0"/>
        <v>7</v>
      </c>
      <c r="K53" s="87">
        <f t="shared" si="1"/>
        <v>51</v>
      </c>
      <c r="L53" s="87" t="s">
        <v>190</v>
      </c>
    </row>
    <row r="54" spans="1:12">
      <c r="A54" s="87">
        <v>88043</v>
      </c>
      <c r="B54" s="87" t="s">
        <v>199</v>
      </c>
      <c r="C54" s="87" t="s">
        <v>186</v>
      </c>
      <c r="D54" s="87" t="s">
        <v>195</v>
      </c>
      <c r="E54" s="87" t="s">
        <v>151</v>
      </c>
      <c r="F54" s="87" t="s">
        <v>47</v>
      </c>
      <c r="G54" s="87">
        <v>1075489</v>
      </c>
      <c r="H54" s="87">
        <v>51</v>
      </c>
      <c r="I54" s="87"/>
      <c r="J54" s="88">
        <f t="shared" si="0"/>
        <v>8</v>
      </c>
      <c r="K54" s="87">
        <f t="shared" si="1"/>
        <v>59</v>
      </c>
      <c r="L54" s="87" t="s">
        <v>190</v>
      </c>
    </row>
    <row r="55" spans="1:12">
      <c r="A55" s="87">
        <v>88044</v>
      </c>
      <c r="B55" s="87" t="s">
        <v>199</v>
      </c>
      <c r="C55" s="87" t="s">
        <v>186</v>
      </c>
      <c r="D55" s="87" t="s">
        <v>195</v>
      </c>
      <c r="E55" s="87" t="s">
        <v>151</v>
      </c>
      <c r="F55" s="87" t="s">
        <v>48</v>
      </c>
      <c r="G55" s="87">
        <v>1075496</v>
      </c>
      <c r="H55" s="87">
        <v>28</v>
      </c>
      <c r="I55" s="87"/>
      <c r="J55" s="88">
        <f t="shared" si="0"/>
        <v>5</v>
      </c>
      <c r="K55" s="87">
        <f t="shared" si="1"/>
        <v>33</v>
      </c>
      <c r="L55" s="87" t="s">
        <v>190</v>
      </c>
    </row>
    <row r="56" spans="1:12">
      <c r="A56" s="87">
        <v>88045</v>
      </c>
      <c r="B56" s="87" t="s">
        <v>199</v>
      </c>
      <c r="C56" s="87" t="s">
        <v>186</v>
      </c>
      <c r="D56" s="87" t="s">
        <v>195</v>
      </c>
      <c r="E56" s="87" t="s">
        <v>151</v>
      </c>
      <c r="F56" s="87" t="s">
        <v>49</v>
      </c>
      <c r="G56" s="87">
        <v>1075502</v>
      </c>
      <c r="H56" s="87">
        <v>9</v>
      </c>
      <c r="I56" s="87"/>
      <c r="J56" s="88">
        <f t="shared" si="0"/>
        <v>2</v>
      </c>
      <c r="K56" s="87">
        <f t="shared" si="1"/>
        <v>11</v>
      </c>
      <c r="L56" s="87" t="s">
        <v>190</v>
      </c>
    </row>
    <row r="57" spans="1:12">
      <c r="A57" s="87">
        <v>88028</v>
      </c>
      <c r="B57" s="87" t="s">
        <v>199</v>
      </c>
      <c r="C57" s="87" t="s">
        <v>186</v>
      </c>
      <c r="D57" s="87" t="s">
        <v>195</v>
      </c>
      <c r="E57" s="87" t="s">
        <v>189</v>
      </c>
      <c r="F57" s="87" t="s">
        <v>44</v>
      </c>
      <c r="G57" s="87">
        <v>1075519</v>
      </c>
      <c r="H57" s="87">
        <v>2</v>
      </c>
      <c r="I57" s="87"/>
      <c r="J57" s="88">
        <f t="shared" si="0"/>
        <v>1</v>
      </c>
      <c r="K57" s="87">
        <f t="shared" si="1"/>
        <v>3</v>
      </c>
      <c r="L57" s="87" t="s">
        <v>190</v>
      </c>
    </row>
    <row r="58" spans="1:12">
      <c r="A58" s="87">
        <v>88029</v>
      </c>
      <c r="B58" s="87" t="s">
        <v>199</v>
      </c>
      <c r="C58" s="87" t="s">
        <v>186</v>
      </c>
      <c r="D58" s="87" t="s">
        <v>195</v>
      </c>
      <c r="E58" s="87" t="s">
        <v>189</v>
      </c>
      <c r="F58" s="87" t="s">
        <v>45</v>
      </c>
      <c r="G58" s="87">
        <v>1075526</v>
      </c>
      <c r="H58" s="87">
        <v>11</v>
      </c>
      <c r="I58" s="87"/>
      <c r="J58" s="88">
        <f t="shared" si="0"/>
        <v>2</v>
      </c>
      <c r="K58" s="87">
        <f t="shared" si="1"/>
        <v>13</v>
      </c>
      <c r="L58" s="87" t="s">
        <v>190</v>
      </c>
    </row>
    <row r="59" spans="1:12">
      <c r="A59" s="87">
        <v>88030</v>
      </c>
      <c r="B59" s="87" t="s">
        <v>199</v>
      </c>
      <c r="C59" s="87" t="s">
        <v>186</v>
      </c>
      <c r="D59" s="87" t="s">
        <v>195</v>
      </c>
      <c r="E59" s="87" t="s">
        <v>189</v>
      </c>
      <c r="F59" s="87" t="s">
        <v>46</v>
      </c>
      <c r="G59" s="87">
        <v>1075533</v>
      </c>
      <c r="H59" s="87">
        <v>29</v>
      </c>
      <c r="I59" s="87"/>
      <c r="J59" s="88">
        <f t="shared" si="0"/>
        <v>5</v>
      </c>
      <c r="K59" s="87">
        <f t="shared" si="1"/>
        <v>34</v>
      </c>
      <c r="L59" s="87" t="s">
        <v>190</v>
      </c>
    </row>
    <row r="60" spans="1:12">
      <c r="A60" s="87">
        <v>88031</v>
      </c>
      <c r="B60" s="87" t="s">
        <v>199</v>
      </c>
      <c r="C60" s="87" t="s">
        <v>186</v>
      </c>
      <c r="D60" s="87" t="s">
        <v>195</v>
      </c>
      <c r="E60" s="87" t="s">
        <v>189</v>
      </c>
      <c r="F60" s="87" t="s">
        <v>47</v>
      </c>
      <c r="G60" s="87">
        <v>1075540</v>
      </c>
      <c r="H60" s="87">
        <v>35</v>
      </c>
      <c r="I60" s="87"/>
      <c r="J60" s="88">
        <f t="shared" si="0"/>
        <v>6</v>
      </c>
      <c r="K60" s="87">
        <f t="shared" si="1"/>
        <v>41</v>
      </c>
      <c r="L60" s="87" t="s">
        <v>190</v>
      </c>
    </row>
    <row r="61" spans="1:12">
      <c r="A61" s="87">
        <v>88032</v>
      </c>
      <c r="B61" s="87" t="s">
        <v>199</v>
      </c>
      <c r="C61" s="87" t="s">
        <v>186</v>
      </c>
      <c r="D61" s="87" t="s">
        <v>195</v>
      </c>
      <c r="E61" s="87" t="s">
        <v>189</v>
      </c>
      <c r="F61" s="87" t="s">
        <v>48</v>
      </c>
      <c r="G61" s="87">
        <v>1075557</v>
      </c>
      <c r="H61" s="87">
        <v>19</v>
      </c>
      <c r="I61" s="87"/>
      <c r="J61" s="88">
        <f t="shared" si="0"/>
        <v>3</v>
      </c>
      <c r="K61" s="87">
        <f t="shared" si="1"/>
        <v>22</v>
      </c>
      <c r="L61" s="87" t="s">
        <v>190</v>
      </c>
    </row>
    <row r="62" spans="1:12">
      <c r="A62" s="87">
        <v>88033</v>
      </c>
      <c r="B62" s="87" t="s">
        <v>199</v>
      </c>
      <c r="C62" s="87" t="s">
        <v>186</v>
      </c>
      <c r="D62" s="87" t="s">
        <v>195</v>
      </c>
      <c r="E62" s="87" t="s">
        <v>189</v>
      </c>
      <c r="F62" s="87" t="s">
        <v>49</v>
      </c>
      <c r="G62" s="87">
        <v>1075564</v>
      </c>
      <c r="H62" s="87">
        <v>4</v>
      </c>
      <c r="I62" s="87"/>
      <c r="J62" s="88">
        <f t="shared" si="0"/>
        <v>1</v>
      </c>
      <c r="K62" s="87">
        <f t="shared" si="1"/>
        <v>5</v>
      </c>
      <c r="L62" s="87" t="s">
        <v>190</v>
      </c>
    </row>
    <row r="63" spans="1:12">
      <c r="A63" s="87">
        <v>88034</v>
      </c>
      <c r="B63" s="87" t="s">
        <v>199</v>
      </c>
      <c r="C63" s="87" t="s">
        <v>186</v>
      </c>
      <c r="D63" s="87" t="s">
        <v>195</v>
      </c>
      <c r="E63" s="87" t="s">
        <v>56</v>
      </c>
      <c r="F63" s="87" t="s">
        <v>44</v>
      </c>
      <c r="G63" s="87">
        <v>1075571</v>
      </c>
      <c r="H63" s="87">
        <v>4</v>
      </c>
      <c r="I63" s="87"/>
      <c r="J63" s="88">
        <f t="shared" si="0"/>
        <v>1</v>
      </c>
      <c r="K63" s="87">
        <f t="shared" si="1"/>
        <v>5</v>
      </c>
      <c r="L63" s="87" t="s">
        <v>190</v>
      </c>
    </row>
    <row r="64" spans="1:12">
      <c r="A64" s="87">
        <v>88035</v>
      </c>
      <c r="B64" s="87" t="s">
        <v>199</v>
      </c>
      <c r="C64" s="87" t="s">
        <v>186</v>
      </c>
      <c r="D64" s="87" t="s">
        <v>195</v>
      </c>
      <c r="E64" s="87" t="s">
        <v>56</v>
      </c>
      <c r="F64" s="87" t="s">
        <v>45</v>
      </c>
      <c r="G64" s="87">
        <v>1075588</v>
      </c>
      <c r="H64" s="87">
        <v>23</v>
      </c>
      <c r="I64" s="87"/>
      <c r="J64" s="88">
        <f t="shared" si="0"/>
        <v>4</v>
      </c>
      <c r="K64" s="87">
        <f t="shared" si="1"/>
        <v>27</v>
      </c>
      <c r="L64" s="87" t="s">
        <v>190</v>
      </c>
    </row>
    <row r="65" spans="1:12">
      <c r="A65" s="87">
        <v>88036</v>
      </c>
      <c r="B65" s="87" t="s">
        <v>199</v>
      </c>
      <c r="C65" s="87" t="s">
        <v>186</v>
      </c>
      <c r="D65" s="87" t="s">
        <v>195</v>
      </c>
      <c r="E65" s="87" t="s">
        <v>56</v>
      </c>
      <c r="F65" s="87" t="s">
        <v>46</v>
      </c>
      <c r="G65" s="87">
        <v>1075595</v>
      </c>
      <c r="H65" s="87">
        <v>63</v>
      </c>
      <c r="I65" s="87"/>
      <c r="J65" s="88">
        <f t="shared" si="0"/>
        <v>10</v>
      </c>
      <c r="K65" s="87">
        <f t="shared" si="1"/>
        <v>73</v>
      </c>
      <c r="L65" s="87" t="s">
        <v>190</v>
      </c>
    </row>
    <row r="66" spans="1:12">
      <c r="A66" s="87">
        <v>88037</v>
      </c>
      <c r="B66" s="87" t="s">
        <v>199</v>
      </c>
      <c r="C66" s="87" t="s">
        <v>186</v>
      </c>
      <c r="D66" s="87" t="s">
        <v>195</v>
      </c>
      <c r="E66" s="87" t="s">
        <v>56</v>
      </c>
      <c r="F66" s="87" t="s">
        <v>47</v>
      </c>
      <c r="G66" s="87">
        <v>1075601</v>
      </c>
      <c r="H66" s="87">
        <v>74</v>
      </c>
      <c r="I66" s="87"/>
      <c r="J66" s="88">
        <f t="shared" si="0"/>
        <v>12</v>
      </c>
      <c r="K66" s="87">
        <f t="shared" si="1"/>
        <v>86</v>
      </c>
      <c r="L66" s="87" t="s">
        <v>190</v>
      </c>
    </row>
    <row r="67" spans="1:12">
      <c r="A67" s="87">
        <v>88038</v>
      </c>
      <c r="B67" s="87" t="s">
        <v>199</v>
      </c>
      <c r="C67" s="87" t="s">
        <v>186</v>
      </c>
      <c r="D67" s="87" t="s">
        <v>195</v>
      </c>
      <c r="E67" s="87" t="s">
        <v>56</v>
      </c>
      <c r="F67" s="87" t="s">
        <v>48</v>
      </c>
      <c r="G67" s="87">
        <v>1075618</v>
      </c>
      <c r="H67" s="87">
        <v>40</v>
      </c>
      <c r="I67" s="87"/>
      <c r="J67" s="88">
        <f t="shared" si="0"/>
        <v>6</v>
      </c>
      <c r="K67" s="87">
        <f t="shared" si="1"/>
        <v>46</v>
      </c>
      <c r="L67" s="87" t="s">
        <v>190</v>
      </c>
    </row>
    <row r="68" spans="1:12">
      <c r="A68" s="87">
        <v>88039</v>
      </c>
      <c r="B68" s="87" t="s">
        <v>199</v>
      </c>
      <c r="C68" s="87" t="s">
        <v>186</v>
      </c>
      <c r="D68" s="87" t="s">
        <v>195</v>
      </c>
      <c r="E68" s="87" t="s">
        <v>56</v>
      </c>
      <c r="F68" s="87" t="s">
        <v>49</v>
      </c>
      <c r="G68" s="87">
        <v>1075625</v>
      </c>
      <c r="H68" s="87">
        <v>12</v>
      </c>
      <c r="I68" s="87"/>
      <c r="J68" s="88">
        <f t="shared" ref="J68" si="2">ROUNDUP(H68*15%,0)</f>
        <v>2</v>
      </c>
      <c r="K68" s="87">
        <f t="shared" ref="K68" si="3">H68+J68</f>
        <v>14</v>
      </c>
      <c r="L68" s="87" t="s">
        <v>190</v>
      </c>
    </row>
  </sheetData>
  <autoFilter ref="A2:L68" xr:uid="{73983367-C97F-443D-B37E-459E875F92D9}"/>
  <mergeCells count="1">
    <mergeCell ref="C1:G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7BDCE-29A2-42E8-85DA-150A740F20DE}">
  <dimension ref="A1:I367"/>
  <sheetViews>
    <sheetView topLeftCell="A350" workbookViewId="0">
      <selection activeCell="A2" sqref="A2:I367"/>
    </sheetView>
  </sheetViews>
  <sheetFormatPr defaultRowHeight="14.5"/>
  <cols>
    <col min="3" max="3" width="10.81640625" bestFit="1" customWidth="1"/>
    <col min="4" max="4" width="31.36328125" bestFit="1" customWidth="1"/>
    <col min="5" max="5" width="13.08984375" customWidth="1"/>
    <col min="9" max="9" width="11.08984375" bestFit="1" customWidth="1"/>
  </cols>
  <sheetData>
    <row r="1" spans="1:9">
      <c r="A1" t="s">
        <v>76</v>
      </c>
      <c r="C1" t="s">
        <v>77</v>
      </c>
      <c r="D1" t="s">
        <v>78</v>
      </c>
      <c r="E1" t="s">
        <v>40</v>
      </c>
      <c r="F1" t="s">
        <v>41</v>
      </c>
      <c r="G1" t="s">
        <v>79</v>
      </c>
      <c r="H1" t="s">
        <v>178</v>
      </c>
      <c r="I1" t="s">
        <v>80</v>
      </c>
    </row>
    <row r="2" spans="1:9">
      <c r="A2">
        <v>87723</v>
      </c>
      <c r="B2" t="s">
        <v>83</v>
      </c>
      <c r="C2" t="s">
        <v>81</v>
      </c>
      <c r="D2" t="s">
        <v>82</v>
      </c>
      <c r="E2" t="s">
        <v>56</v>
      </c>
      <c r="F2" t="s">
        <v>44</v>
      </c>
      <c r="G2">
        <v>1064530</v>
      </c>
      <c r="H2">
        <v>2</v>
      </c>
      <c r="I2">
        <v>2</v>
      </c>
    </row>
    <row r="3" spans="1:9">
      <c r="A3">
        <v>87724</v>
      </c>
      <c r="B3" t="s">
        <v>83</v>
      </c>
      <c r="C3" t="s">
        <v>81</v>
      </c>
      <c r="D3" t="s">
        <v>82</v>
      </c>
      <c r="E3" t="s">
        <v>56</v>
      </c>
      <c r="F3" t="s">
        <v>45</v>
      </c>
      <c r="G3">
        <v>1064544</v>
      </c>
      <c r="H3">
        <v>12</v>
      </c>
      <c r="I3">
        <v>12</v>
      </c>
    </row>
    <row r="4" spans="1:9">
      <c r="A4">
        <v>87725</v>
      </c>
      <c r="B4" t="s">
        <v>83</v>
      </c>
      <c r="C4" t="s">
        <v>81</v>
      </c>
      <c r="D4" t="s">
        <v>82</v>
      </c>
      <c r="E4" t="s">
        <v>56</v>
      </c>
      <c r="F4" t="s">
        <v>46</v>
      </c>
      <c r="G4">
        <v>1064551</v>
      </c>
      <c r="H4">
        <v>32</v>
      </c>
      <c r="I4">
        <v>32</v>
      </c>
    </row>
    <row r="5" spans="1:9">
      <c r="A5">
        <v>87726</v>
      </c>
      <c r="B5" t="s">
        <v>83</v>
      </c>
      <c r="C5" t="s">
        <v>81</v>
      </c>
      <c r="D5" t="s">
        <v>82</v>
      </c>
      <c r="E5" t="s">
        <v>56</v>
      </c>
      <c r="F5" t="s">
        <v>47</v>
      </c>
      <c r="G5">
        <v>1064568</v>
      </c>
      <c r="H5">
        <v>33</v>
      </c>
      <c r="I5">
        <v>33</v>
      </c>
    </row>
    <row r="6" spans="1:9">
      <c r="A6">
        <v>87727</v>
      </c>
      <c r="B6" t="s">
        <v>83</v>
      </c>
      <c r="C6" t="s">
        <v>81</v>
      </c>
      <c r="D6" t="s">
        <v>82</v>
      </c>
      <c r="E6" t="s">
        <v>56</v>
      </c>
      <c r="F6" t="s">
        <v>48</v>
      </c>
      <c r="G6">
        <v>1064575</v>
      </c>
      <c r="H6">
        <v>18</v>
      </c>
      <c r="I6">
        <v>18</v>
      </c>
    </row>
    <row r="7" spans="1:9">
      <c r="A7">
        <v>87728</v>
      </c>
      <c r="B7" t="s">
        <v>83</v>
      </c>
      <c r="C7" t="s">
        <v>81</v>
      </c>
      <c r="D7" t="s">
        <v>82</v>
      </c>
      <c r="E7" t="s">
        <v>56</v>
      </c>
      <c r="F7" t="s">
        <v>49</v>
      </c>
      <c r="G7">
        <v>1064582</v>
      </c>
      <c r="H7">
        <v>3</v>
      </c>
      <c r="I7">
        <v>3</v>
      </c>
    </row>
    <row r="8" spans="1:9">
      <c r="A8">
        <v>87729</v>
      </c>
      <c r="B8" t="s">
        <v>83</v>
      </c>
      <c r="C8" t="s">
        <v>81</v>
      </c>
      <c r="D8" t="s">
        <v>82</v>
      </c>
      <c r="E8" t="s">
        <v>84</v>
      </c>
      <c r="F8" t="s">
        <v>44</v>
      </c>
      <c r="G8">
        <v>1064599</v>
      </c>
      <c r="H8">
        <v>2</v>
      </c>
      <c r="I8">
        <v>2</v>
      </c>
    </row>
    <row r="9" spans="1:9">
      <c r="A9">
        <v>87730</v>
      </c>
      <c r="B9" t="s">
        <v>83</v>
      </c>
      <c r="C9" t="s">
        <v>81</v>
      </c>
      <c r="D9" t="s">
        <v>82</v>
      </c>
      <c r="E9" t="s">
        <v>84</v>
      </c>
      <c r="F9" t="s">
        <v>45</v>
      </c>
      <c r="G9">
        <v>1064605</v>
      </c>
      <c r="H9">
        <v>12</v>
      </c>
      <c r="I9">
        <v>12</v>
      </c>
    </row>
    <row r="10" spans="1:9">
      <c r="A10">
        <v>87731</v>
      </c>
      <c r="B10" t="s">
        <v>83</v>
      </c>
      <c r="C10" t="s">
        <v>81</v>
      </c>
      <c r="D10" t="s">
        <v>82</v>
      </c>
      <c r="E10" t="s">
        <v>84</v>
      </c>
      <c r="F10" t="s">
        <v>46</v>
      </c>
      <c r="G10">
        <v>1064612</v>
      </c>
      <c r="H10">
        <v>32</v>
      </c>
      <c r="I10">
        <v>32</v>
      </c>
    </row>
    <row r="11" spans="1:9">
      <c r="A11">
        <v>87732</v>
      </c>
      <c r="B11" t="s">
        <v>83</v>
      </c>
      <c r="C11" t="s">
        <v>81</v>
      </c>
      <c r="D11" t="s">
        <v>82</v>
      </c>
      <c r="E11" t="s">
        <v>84</v>
      </c>
      <c r="F11" t="s">
        <v>47</v>
      </c>
      <c r="G11">
        <v>1064629</v>
      </c>
      <c r="H11">
        <v>33</v>
      </c>
      <c r="I11">
        <v>33</v>
      </c>
    </row>
    <row r="12" spans="1:9">
      <c r="A12">
        <v>87733</v>
      </c>
      <c r="B12" t="s">
        <v>83</v>
      </c>
      <c r="C12" t="s">
        <v>81</v>
      </c>
      <c r="D12" t="s">
        <v>82</v>
      </c>
      <c r="E12" t="s">
        <v>84</v>
      </c>
      <c r="F12" t="s">
        <v>48</v>
      </c>
      <c r="G12">
        <v>1064636</v>
      </c>
      <c r="H12">
        <v>18</v>
      </c>
      <c r="I12">
        <v>18</v>
      </c>
    </row>
    <row r="13" spans="1:9">
      <c r="A13">
        <v>87734</v>
      </c>
      <c r="B13" t="s">
        <v>83</v>
      </c>
      <c r="C13" t="s">
        <v>81</v>
      </c>
      <c r="D13" t="s">
        <v>82</v>
      </c>
      <c r="E13" t="s">
        <v>84</v>
      </c>
      <c r="F13" t="s">
        <v>49</v>
      </c>
      <c r="G13">
        <v>1064643</v>
      </c>
      <c r="H13">
        <v>3</v>
      </c>
      <c r="I13">
        <v>3</v>
      </c>
    </row>
    <row r="14" spans="1:9">
      <c r="A14">
        <v>87735</v>
      </c>
      <c r="B14" t="s">
        <v>88</v>
      </c>
      <c r="C14" t="s">
        <v>85</v>
      </c>
      <c r="D14" t="s">
        <v>86</v>
      </c>
      <c r="E14" t="s">
        <v>87</v>
      </c>
      <c r="F14" t="s">
        <v>44</v>
      </c>
      <c r="G14">
        <v>1064650</v>
      </c>
      <c r="H14">
        <v>2</v>
      </c>
      <c r="I14">
        <v>2</v>
      </c>
    </row>
    <row r="15" spans="1:9">
      <c r="A15">
        <v>87736</v>
      </c>
      <c r="B15" t="s">
        <v>88</v>
      </c>
      <c r="C15" t="s">
        <v>85</v>
      </c>
      <c r="D15" t="s">
        <v>86</v>
      </c>
      <c r="E15" t="s">
        <v>87</v>
      </c>
      <c r="F15" t="s">
        <v>45</v>
      </c>
      <c r="G15">
        <v>1064667</v>
      </c>
      <c r="H15">
        <v>12</v>
      </c>
      <c r="I15">
        <v>12</v>
      </c>
    </row>
    <row r="16" spans="1:9">
      <c r="A16">
        <v>87737</v>
      </c>
      <c r="B16" t="s">
        <v>88</v>
      </c>
      <c r="C16" t="s">
        <v>85</v>
      </c>
      <c r="D16" t="s">
        <v>86</v>
      </c>
      <c r="E16" t="s">
        <v>87</v>
      </c>
      <c r="F16" t="s">
        <v>46</v>
      </c>
      <c r="G16">
        <v>1064674</v>
      </c>
      <c r="H16">
        <v>31</v>
      </c>
      <c r="I16">
        <v>31</v>
      </c>
    </row>
    <row r="17" spans="1:9">
      <c r="A17">
        <v>87738</v>
      </c>
      <c r="B17" t="s">
        <v>88</v>
      </c>
      <c r="C17" t="s">
        <v>85</v>
      </c>
      <c r="D17" t="s">
        <v>86</v>
      </c>
      <c r="E17" t="s">
        <v>87</v>
      </c>
      <c r="F17" t="s">
        <v>47</v>
      </c>
      <c r="G17">
        <v>1064681</v>
      </c>
      <c r="H17">
        <v>34</v>
      </c>
      <c r="I17">
        <v>34</v>
      </c>
    </row>
    <row r="18" spans="1:9">
      <c r="A18">
        <v>87739</v>
      </c>
      <c r="B18" t="s">
        <v>88</v>
      </c>
      <c r="C18" t="s">
        <v>85</v>
      </c>
      <c r="D18" t="s">
        <v>86</v>
      </c>
      <c r="E18" t="s">
        <v>87</v>
      </c>
      <c r="F18" t="s">
        <v>48</v>
      </c>
      <c r="G18">
        <v>1064698</v>
      </c>
      <c r="H18">
        <v>18</v>
      </c>
      <c r="I18">
        <v>18</v>
      </c>
    </row>
    <row r="19" spans="1:9">
      <c r="A19">
        <v>87740</v>
      </c>
      <c r="B19" t="s">
        <v>88</v>
      </c>
      <c r="C19" t="s">
        <v>85</v>
      </c>
      <c r="D19" t="s">
        <v>86</v>
      </c>
      <c r="E19" t="s">
        <v>87</v>
      </c>
      <c r="F19" t="s">
        <v>49</v>
      </c>
      <c r="G19">
        <v>1064704</v>
      </c>
      <c r="H19">
        <v>3</v>
      </c>
      <c r="I19">
        <v>3</v>
      </c>
    </row>
    <row r="20" spans="1:9">
      <c r="A20">
        <v>87741</v>
      </c>
      <c r="B20" t="s">
        <v>88</v>
      </c>
      <c r="C20" t="s">
        <v>85</v>
      </c>
      <c r="D20" t="s">
        <v>86</v>
      </c>
      <c r="E20" t="s">
        <v>89</v>
      </c>
      <c r="F20" t="s">
        <v>44</v>
      </c>
      <c r="G20">
        <v>1064711</v>
      </c>
      <c r="H20">
        <v>2</v>
      </c>
      <c r="I20">
        <v>2</v>
      </c>
    </row>
    <row r="21" spans="1:9">
      <c r="A21">
        <v>87742</v>
      </c>
      <c r="B21" t="s">
        <v>88</v>
      </c>
      <c r="C21" t="s">
        <v>85</v>
      </c>
      <c r="D21" t="s">
        <v>86</v>
      </c>
      <c r="E21" t="s">
        <v>89</v>
      </c>
      <c r="F21" t="s">
        <v>45</v>
      </c>
      <c r="G21">
        <v>1064728</v>
      </c>
      <c r="H21">
        <v>12</v>
      </c>
      <c r="I21">
        <v>12</v>
      </c>
    </row>
    <row r="22" spans="1:9">
      <c r="A22">
        <v>87743</v>
      </c>
      <c r="B22" t="s">
        <v>88</v>
      </c>
      <c r="C22" t="s">
        <v>85</v>
      </c>
      <c r="D22" t="s">
        <v>86</v>
      </c>
      <c r="E22" t="s">
        <v>89</v>
      </c>
      <c r="F22" t="s">
        <v>46</v>
      </c>
      <c r="G22">
        <v>1064735</v>
      </c>
      <c r="H22">
        <v>31</v>
      </c>
      <c r="I22">
        <v>31</v>
      </c>
    </row>
    <row r="23" spans="1:9">
      <c r="A23">
        <v>87744</v>
      </c>
      <c r="B23" t="s">
        <v>88</v>
      </c>
      <c r="C23" t="s">
        <v>85</v>
      </c>
      <c r="D23" t="s">
        <v>86</v>
      </c>
      <c r="E23" t="s">
        <v>89</v>
      </c>
      <c r="F23" t="s">
        <v>47</v>
      </c>
      <c r="G23">
        <v>1064742</v>
      </c>
      <c r="H23">
        <v>34</v>
      </c>
      <c r="I23">
        <v>34</v>
      </c>
    </row>
    <row r="24" spans="1:9">
      <c r="A24">
        <v>87745</v>
      </c>
      <c r="B24" t="s">
        <v>88</v>
      </c>
      <c r="C24" t="s">
        <v>85</v>
      </c>
      <c r="D24" t="s">
        <v>86</v>
      </c>
      <c r="E24" t="s">
        <v>89</v>
      </c>
      <c r="F24" t="s">
        <v>48</v>
      </c>
      <c r="G24">
        <v>1064759</v>
      </c>
      <c r="H24">
        <v>18</v>
      </c>
      <c r="I24">
        <v>18</v>
      </c>
    </row>
    <row r="25" spans="1:9">
      <c r="A25">
        <v>87746</v>
      </c>
      <c r="B25" t="s">
        <v>88</v>
      </c>
      <c r="C25" t="s">
        <v>85</v>
      </c>
      <c r="D25" t="s">
        <v>86</v>
      </c>
      <c r="E25" t="s">
        <v>89</v>
      </c>
      <c r="F25" t="s">
        <v>49</v>
      </c>
      <c r="G25">
        <v>1064766</v>
      </c>
      <c r="H25">
        <v>3</v>
      </c>
      <c r="I25">
        <v>3</v>
      </c>
    </row>
    <row r="26" spans="1:9">
      <c r="A26">
        <v>87747</v>
      </c>
      <c r="B26" t="s">
        <v>92</v>
      </c>
      <c r="C26" t="s">
        <v>90</v>
      </c>
      <c r="D26" t="s">
        <v>91</v>
      </c>
      <c r="E26" t="s">
        <v>56</v>
      </c>
      <c r="F26" t="s">
        <v>44</v>
      </c>
      <c r="G26">
        <v>1064773</v>
      </c>
      <c r="H26">
        <v>2</v>
      </c>
      <c r="I26">
        <v>2</v>
      </c>
    </row>
    <row r="27" spans="1:9">
      <c r="A27">
        <v>87748</v>
      </c>
      <c r="B27" t="s">
        <v>92</v>
      </c>
      <c r="C27" t="s">
        <v>90</v>
      </c>
      <c r="D27" t="s">
        <v>91</v>
      </c>
      <c r="E27" t="s">
        <v>56</v>
      </c>
      <c r="F27" t="s">
        <v>45</v>
      </c>
      <c r="G27">
        <v>1064780</v>
      </c>
      <c r="H27">
        <v>14</v>
      </c>
      <c r="I27">
        <v>14</v>
      </c>
    </row>
    <row r="28" spans="1:9">
      <c r="A28">
        <v>87749</v>
      </c>
      <c r="B28" t="s">
        <v>92</v>
      </c>
      <c r="C28" t="s">
        <v>90</v>
      </c>
      <c r="D28" t="s">
        <v>91</v>
      </c>
      <c r="E28" t="s">
        <v>56</v>
      </c>
      <c r="F28" t="s">
        <v>46</v>
      </c>
      <c r="G28">
        <v>1064797</v>
      </c>
      <c r="H28">
        <v>36</v>
      </c>
      <c r="I28">
        <v>36</v>
      </c>
    </row>
    <row r="29" spans="1:9">
      <c r="A29">
        <v>87750</v>
      </c>
      <c r="B29" t="s">
        <v>92</v>
      </c>
      <c r="C29" t="s">
        <v>90</v>
      </c>
      <c r="D29" t="s">
        <v>91</v>
      </c>
      <c r="E29" t="s">
        <v>56</v>
      </c>
      <c r="F29" t="s">
        <v>47</v>
      </c>
      <c r="G29">
        <v>1064803</v>
      </c>
      <c r="H29">
        <v>40</v>
      </c>
      <c r="I29">
        <v>40</v>
      </c>
    </row>
    <row r="30" spans="1:9">
      <c r="A30">
        <v>87751</v>
      </c>
      <c r="B30" t="s">
        <v>92</v>
      </c>
      <c r="C30" t="s">
        <v>90</v>
      </c>
      <c r="D30" t="s">
        <v>91</v>
      </c>
      <c r="E30" t="s">
        <v>56</v>
      </c>
      <c r="F30" t="s">
        <v>48</v>
      </c>
      <c r="G30">
        <v>1064810</v>
      </c>
      <c r="H30">
        <v>21</v>
      </c>
      <c r="I30">
        <v>21</v>
      </c>
    </row>
    <row r="31" spans="1:9">
      <c r="A31">
        <v>87752</v>
      </c>
      <c r="B31" t="s">
        <v>92</v>
      </c>
      <c r="C31" t="s">
        <v>90</v>
      </c>
      <c r="D31" t="s">
        <v>91</v>
      </c>
      <c r="E31" t="s">
        <v>56</v>
      </c>
      <c r="F31" t="s">
        <v>49</v>
      </c>
      <c r="G31">
        <v>1064827</v>
      </c>
      <c r="H31">
        <v>7</v>
      </c>
      <c r="I31">
        <v>7</v>
      </c>
    </row>
    <row r="32" spans="1:9">
      <c r="A32">
        <v>87753</v>
      </c>
      <c r="B32" t="s">
        <v>92</v>
      </c>
      <c r="C32" t="s">
        <v>90</v>
      </c>
      <c r="D32" t="s">
        <v>91</v>
      </c>
      <c r="E32" t="s">
        <v>93</v>
      </c>
      <c r="F32" t="s">
        <v>44</v>
      </c>
      <c r="G32">
        <v>1064834</v>
      </c>
      <c r="H32">
        <v>2</v>
      </c>
      <c r="I32">
        <v>2</v>
      </c>
    </row>
    <row r="33" spans="1:9">
      <c r="A33">
        <v>87754</v>
      </c>
      <c r="B33" t="s">
        <v>92</v>
      </c>
      <c r="C33" t="s">
        <v>90</v>
      </c>
      <c r="D33" t="s">
        <v>91</v>
      </c>
      <c r="E33" t="s">
        <v>93</v>
      </c>
      <c r="F33" t="s">
        <v>45</v>
      </c>
      <c r="G33">
        <v>1064841</v>
      </c>
      <c r="H33">
        <v>12</v>
      </c>
      <c r="I33">
        <v>12</v>
      </c>
    </row>
    <row r="34" spans="1:9">
      <c r="A34">
        <v>87755</v>
      </c>
      <c r="B34" t="s">
        <v>92</v>
      </c>
      <c r="C34" t="s">
        <v>90</v>
      </c>
      <c r="D34" t="s">
        <v>91</v>
      </c>
      <c r="E34" t="s">
        <v>93</v>
      </c>
      <c r="F34" t="s">
        <v>46</v>
      </c>
      <c r="G34">
        <v>1064858</v>
      </c>
      <c r="H34">
        <v>31</v>
      </c>
      <c r="I34">
        <v>31</v>
      </c>
    </row>
    <row r="35" spans="1:9">
      <c r="A35">
        <v>87756</v>
      </c>
      <c r="B35" t="s">
        <v>92</v>
      </c>
      <c r="C35" t="s">
        <v>90</v>
      </c>
      <c r="D35" t="s">
        <v>91</v>
      </c>
      <c r="E35" t="s">
        <v>93</v>
      </c>
      <c r="F35" t="s">
        <v>47</v>
      </c>
      <c r="G35">
        <v>1064865</v>
      </c>
      <c r="H35">
        <v>34</v>
      </c>
      <c r="I35">
        <v>34</v>
      </c>
    </row>
    <row r="36" spans="1:9">
      <c r="A36">
        <v>87757</v>
      </c>
      <c r="B36" t="s">
        <v>92</v>
      </c>
      <c r="C36" t="s">
        <v>90</v>
      </c>
      <c r="D36" t="s">
        <v>91</v>
      </c>
      <c r="E36" t="s">
        <v>93</v>
      </c>
      <c r="F36" t="s">
        <v>48</v>
      </c>
      <c r="G36">
        <v>1064872</v>
      </c>
      <c r="H36">
        <v>18</v>
      </c>
      <c r="I36">
        <v>18</v>
      </c>
    </row>
    <row r="37" spans="1:9">
      <c r="A37">
        <v>87758</v>
      </c>
      <c r="B37" t="s">
        <v>92</v>
      </c>
      <c r="C37" t="s">
        <v>90</v>
      </c>
      <c r="D37" t="s">
        <v>91</v>
      </c>
      <c r="E37" t="s">
        <v>93</v>
      </c>
      <c r="F37" t="s">
        <v>49</v>
      </c>
      <c r="G37">
        <v>1064889</v>
      </c>
      <c r="H37">
        <v>3</v>
      </c>
      <c r="I37">
        <v>3</v>
      </c>
    </row>
    <row r="38" spans="1:9">
      <c r="A38">
        <v>85676</v>
      </c>
      <c r="B38" t="s">
        <v>97</v>
      </c>
      <c r="C38" t="s">
        <v>94</v>
      </c>
      <c r="D38" t="s">
        <v>95</v>
      </c>
      <c r="E38" t="s">
        <v>96</v>
      </c>
      <c r="F38" t="s">
        <v>44</v>
      </c>
      <c r="G38">
        <v>1064896</v>
      </c>
      <c r="H38">
        <v>87</v>
      </c>
      <c r="I38">
        <v>16</v>
      </c>
    </row>
    <row r="39" spans="1:9">
      <c r="A39">
        <v>85677</v>
      </c>
      <c r="B39" t="s">
        <v>97</v>
      </c>
      <c r="C39" t="s">
        <v>94</v>
      </c>
      <c r="D39" t="s">
        <v>95</v>
      </c>
      <c r="E39" t="s">
        <v>96</v>
      </c>
      <c r="F39" t="s">
        <v>45</v>
      </c>
      <c r="G39">
        <v>1064902</v>
      </c>
      <c r="H39">
        <v>68</v>
      </c>
      <c r="I39">
        <v>35</v>
      </c>
    </row>
    <row r="40" spans="1:9">
      <c r="A40">
        <v>85678</v>
      </c>
      <c r="B40" t="s">
        <v>97</v>
      </c>
      <c r="C40" t="s">
        <v>94</v>
      </c>
      <c r="D40" t="s">
        <v>95</v>
      </c>
      <c r="E40" t="s">
        <v>96</v>
      </c>
      <c r="F40" t="s">
        <v>46</v>
      </c>
      <c r="G40">
        <v>1064919</v>
      </c>
      <c r="H40">
        <v>138</v>
      </c>
      <c r="I40">
        <v>112</v>
      </c>
    </row>
    <row r="41" spans="1:9">
      <c r="A41">
        <v>85679</v>
      </c>
      <c r="B41" t="s">
        <v>97</v>
      </c>
      <c r="C41" t="s">
        <v>94</v>
      </c>
      <c r="D41" t="s">
        <v>95</v>
      </c>
      <c r="E41" t="s">
        <v>96</v>
      </c>
      <c r="F41" t="s">
        <v>47</v>
      </c>
      <c r="G41">
        <v>1064926</v>
      </c>
      <c r="H41">
        <v>148</v>
      </c>
      <c r="I41">
        <v>140</v>
      </c>
    </row>
    <row r="42" spans="1:9">
      <c r="A42">
        <v>85680</v>
      </c>
      <c r="B42" t="s">
        <v>97</v>
      </c>
      <c r="C42" t="s">
        <v>94</v>
      </c>
      <c r="D42" t="s">
        <v>95</v>
      </c>
      <c r="E42" t="s">
        <v>96</v>
      </c>
      <c r="F42" t="s">
        <v>48</v>
      </c>
      <c r="G42">
        <v>1064933</v>
      </c>
      <c r="H42">
        <v>112</v>
      </c>
      <c r="I42">
        <v>105</v>
      </c>
    </row>
    <row r="43" spans="1:9">
      <c r="A43">
        <v>85681</v>
      </c>
      <c r="B43" t="s">
        <v>97</v>
      </c>
      <c r="C43" t="s">
        <v>94</v>
      </c>
      <c r="D43" t="s">
        <v>95</v>
      </c>
      <c r="E43" t="s">
        <v>96</v>
      </c>
      <c r="F43" t="s">
        <v>49</v>
      </c>
      <c r="G43">
        <v>1064940</v>
      </c>
      <c r="H43">
        <v>43</v>
      </c>
      <c r="I43">
        <v>42</v>
      </c>
    </row>
    <row r="44" spans="1:9">
      <c r="A44">
        <v>85682</v>
      </c>
      <c r="B44" t="s">
        <v>97</v>
      </c>
      <c r="C44" t="s">
        <v>94</v>
      </c>
      <c r="D44" t="s">
        <v>95</v>
      </c>
      <c r="E44" t="s">
        <v>98</v>
      </c>
      <c r="F44" t="s">
        <v>44</v>
      </c>
      <c r="G44">
        <v>1064957</v>
      </c>
      <c r="H44">
        <v>22</v>
      </c>
      <c r="I44">
        <v>20</v>
      </c>
    </row>
    <row r="45" spans="1:9">
      <c r="A45">
        <v>85683</v>
      </c>
      <c r="B45" t="s">
        <v>97</v>
      </c>
      <c r="C45" t="s">
        <v>94</v>
      </c>
      <c r="D45" t="s">
        <v>95</v>
      </c>
      <c r="E45" t="s">
        <v>98</v>
      </c>
      <c r="F45" t="s">
        <v>45</v>
      </c>
      <c r="G45">
        <v>1064964</v>
      </c>
      <c r="H45">
        <v>48</v>
      </c>
      <c r="I45">
        <v>45</v>
      </c>
    </row>
    <row r="46" spans="1:9">
      <c r="A46">
        <v>85684</v>
      </c>
      <c r="B46" t="s">
        <v>97</v>
      </c>
      <c r="C46" t="s">
        <v>94</v>
      </c>
      <c r="D46" t="s">
        <v>95</v>
      </c>
      <c r="E46" t="s">
        <v>98</v>
      </c>
      <c r="F46" t="s">
        <v>46</v>
      </c>
      <c r="G46">
        <v>1064971</v>
      </c>
      <c r="H46">
        <v>148</v>
      </c>
      <c r="I46">
        <v>144</v>
      </c>
    </row>
    <row r="47" spans="1:9">
      <c r="A47">
        <v>85685</v>
      </c>
      <c r="B47" t="s">
        <v>97</v>
      </c>
      <c r="C47" t="s">
        <v>94</v>
      </c>
      <c r="D47" t="s">
        <v>95</v>
      </c>
      <c r="E47" t="s">
        <v>98</v>
      </c>
      <c r="F47" t="s">
        <v>47</v>
      </c>
      <c r="G47">
        <v>1064988</v>
      </c>
      <c r="H47">
        <v>187</v>
      </c>
      <c r="I47">
        <v>183</v>
      </c>
    </row>
    <row r="48" spans="1:9">
      <c r="A48">
        <v>85686</v>
      </c>
      <c r="B48" t="s">
        <v>97</v>
      </c>
      <c r="C48" t="s">
        <v>94</v>
      </c>
      <c r="D48" t="s">
        <v>95</v>
      </c>
      <c r="E48" t="s">
        <v>98</v>
      </c>
      <c r="F48" t="s">
        <v>48</v>
      </c>
      <c r="G48">
        <v>1064995</v>
      </c>
      <c r="H48">
        <v>137</v>
      </c>
      <c r="I48">
        <v>135</v>
      </c>
    </row>
    <row r="49" spans="1:9">
      <c r="A49">
        <v>85687</v>
      </c>
      <c r="B49" t="s">
        <v>97</v>
      </c>
      <c r="C49" t="s">
        <v>94</v>
      </c>
      <c r="D49" t="s">
        <v>95</v>
      </c>
      <c r="E49" t="s">
        <v>98</v>
      </c>
      <c r="F49" t="s">
        <v>49</v>
      </c>
      <c r="G49">
        <v>1065008</v>
      </c>
      <c r="H49">
        <v>58</v>
      </c>
      <c r="I49">
        <v>57</v>
      </c>
    </row>
    <row r="50" spans="1:9">
      <c r="A50">
        <v>85688</v>
      </c>
      <c r="B50" t="s">
        <v>97</v>
      </c>
      <c r="C50" t="s">
        <v>94</v>
      </c>
      <c r="D50" t="s">
        <v>95</v>
      </c>
      <c r="E50" t="s">
        <v>99</v>
      </c>
      <c r="F50" t="s">
        <v>44</v>
      </c>
      <c r="G50">
        <v>1065015</v>
      </c>
      <c r="H50">
        <v>91</v>
      </c>
      <c r="I50">
        <v>10</v>
      </c>
    </row>
    <row r="51" spans="1:9">
      <c r="A51">
        <v>85689</v>
      </c>
      <c r="B51" t="s">
        <v>97</v>
      </c>
      <c r="C51" t="s">
        <v>94</v>
      </c>
      <c r="D51" t="s">
        <v>95</v>
      </c>
      <c r="E51" t="s">
        <v>99</v>
      </c>
      <c r="F51" t="s">
        <v>45</v>
      </c>
      <c r="G51">
        <v>1065022</v>
      </c>
      <c r="H51">
        <v>59</v>
      </c>
      <c r="I51">
        <v>23</v>
      </c>
    </row>
    <row r="52" spans="1:9">
      <c r="A52">
        <v>85690</v>
      </c>
      <c r="B52" t="s">
        <v>97</v>
      </c>
      <c r="C52" t="s">
        <v>94</v>
      </c>
      <c r="D52" t="s">
        <v>95</v>
      </c>
      <c r="E52" t="s">
        <v>99</v>
      </c>
      <c r="F52" t="s">
        <v>46</v>
      </c>
      <c r="G52">
        <v>1065039</v>
      </c>
      <c r="H52">
        <v>97</v>
      </c>
      <c r="I52">
        <v>74</v>
      </c>
    </row>
    <row r="53" spans="1:9">
      <c r="A53">
        <v>85691</v>
      </c>
      <c r="B53" t="s">
        <v>97</v>
      </c>
      <c r="C53" t="s">
        <v>94</v>
      </c>
      <c r="D53" t="s">
        <v>95</v>
      </c>
      <c r="E53" t="s">
        <v>99</v>
      </c>
      <c r="F53" t="s">
        <v>47</v>
      </c>
      <c r="G53">
        <v>1065046</v>
      </c>
      <c r="H53">
        <v>102</v>
      </c>
      <c r="I53">
        <v>94</v>
      </c>
    </row>
    <row r="54" spans="1:9">
      <c r="A54">
        <v>85692</v>
      </c>
      <c r="B54" t="s">
        <v>97</v>
      </c>
      <c r="C54" t="s">
        <v>94</v>
      </c>
      <c r="D54" t="s">
        <v>95</v>
      </c>
      <c r="E54" t="s">
        <v>99</v>
      </c>
      <c r="F54" t="s">
        <v>48</v>
      </c>
      <c r="G54">
        <v>1065053</v>
      </c>
      <c r="H54">
        <v>77</v>
      </c>
      <c r="I54">
        <v>70</v>
      </c>
    </row>
    <row r="55" spans="1:9">
      <c r="A55">
        <v>85693</v>
      </c>
      <c r="B55" t="s">
        <v>97</v>
      </c>
      <c r="C55" t="s">
        <v>94</v>
      </c>
      <c r="D55" t="s">
        <v>95</v>
      </c>
      <c r="E55" t="s">
        <v>99</v>
      </c>
      <c r="F55" t="s">
        <v>49</v>
      </c>
      <c r="G55">
        <v>1065060</v>
      </c>
      <c r="H55">
        <v>30</v>
      </c>
      <c r="I55">
        <v>29</v>
      </c>
    </row>
    <row r="56" spans="1:9">
      <c r="A56">
        <v>85892</v>
      </c>
      <c r="B56" t="s">
        <v>102</v>
      </c>
      <c r="C56" t="s">
        <v>100</v>
      </c>
      <c r="D56" t="s">
        <v>101</v>
      </c>
      <c r="E56" t="s">
        <v>56</v>
      </c>
      <c r="F56" t="s">
        <v>44</v>
      </c>
      <c r="G56">
        <v>1065077</v>
      </c>
      <c r="H56">
        <v>35</v>
      </c>
      <c r="I56">
        <v>32</v>
      </c>
    </row>
    <row r="57" spans="1:9">
      <c r="A57">
        <v>85893</v>
      </c>
      <c r="B57" t="s">
        <v>102</v>
      </c>
      <c r="C57" t="s">
        <v>100</v>
      </c>
      <c r="D57" t="s">
        <v>101</v>
      </c>
      <c r="E57" t="s">
        <v>56</v>
      </c>
      <c r="F57" t="s">
        <v>45</v>
      </c>
      <c r="G57">
        <v>1065084</v>
      </c>
      <c r="H57">
        <v>77</v>
      </c>
      <c r="I57">
        <v>72</v>
      </c>
    </row>
    <row r="58" spans="1:9">
      <c r="A58">
        <v>85894</v>
      </c>
      <c r="B58" t="s">
        <v>102</v>
      </c>
      <c r="C58" t="s">
        <v>100</v>
      </c>
      <c r="D58" t="s">
        <v>101</v>
      </c>
      <c r="E58" t="s">
        <v>56</v>
      </c>
      <c r="F58" t="s">
        <v>46</v>
      </c>
      <c r="G58">
        <v>1065091</v>
      </c>
      <c r="H58">
        <v>240</v>
      </c>
      <c r="I58">
        <v>232</v>
      </c>
    </row>
    <row r="59" spans="1:9">
      <c r="A59">
        <v>85895</v>
      </c>
      <c r="B59" t="s">
        <v>102</v>
      </c>
      <c r="C59" t="s">
        <v>100</v>
      </c>
      <c r="D59" t="s">
        <v>101</v>
      </c>
      <c r="E59" t="s">
        <v>56</v>
      </c>
      <c r="F59" t="s">
        <v>47</v>
      </c>
      <c r="G59">
        <v>1065107</v>
      </c>
      <c r="H59">
        <v>299</v>
      </c>
      <c r="I59">
        <v>291</v>
      </c>
    </row>
    <row r="60" spans="1:9">
      <c r="A60">
        <v>85896</v>
      </c>
      <c r="B60" t="s">
        <v>102</v>
      </c>
      <c r="C60" t="s">
        <v>100</v>
      </c>
      <c r="D60" t="s">
        <v>101</v>
      </c>
      <c r="E60" t="s">
        <v>56</v>
      </c>
      <c r="F60" t="s">
        <v>48</v>
      </c>
      <c r="G60">
        <v>1065114</v>
      </c>
      <c r="H60">
        <v>221</v>
      </c>
      <c r="I60">
        <v>216</v>
      </c>
    </row>
    <row r="61" spans="1:9">
      <c r="A61">
        <v>85897</v>
      </c>
      <c r="B61" t="s">
        <v>102</v>
      </c>
      <c r="C61" t="s">
        <v>100</v>
      </c>
      <c r="D61" t="s">
        <v>101</v>
      </c>
      <c r="E61" t="s">
        <v>56</v>
      </c>
      <c r="F61" t="s">
        <v>49</v>
      </c>
      <c r="G61">
        <v>1065121</v>
      </c>
      <c r="H61">
        <v>96</v>
      </c>
      <c r="I61">
        <v>93</v>
      </c>
    </row>
    <row r="62" spans="1:9">
      <c r="A62">
        <v>85898</v>
      </c>
      <c r="B62" t="s">
        <v>102</v>
      </c>
      <c r="C62" t="s">
        <v>100</v>
      </c>
      <c r="D62" t="s">
        <v>101</v>
      </c>
      <c r="E62" t="s">
        <v>61</v>
      </c>
      <c r="F62" t="s">
        <v>44</v>
      </c>
      <c r="G62">
        <v>1065138</v>
      </c>
      <c r="H62">
        <v>28</v>
      </c>
      <c r="I62">
        <v>23</v>
      </c>
    </row>
    <row r="63" spans="1:9">
      <c r="A63">
        <v>85899</v>
      </c>
      <c r="B63" t="s">
        <v>102</v>
      </c>
      <c r="C63" t="s">
        <v>100</v>
      </c>
      <c r="D63" t="s">
        <v>101</v>
      </c>
      <c r="E63" t="s">
        <v>61</v>
      </c>
      <c r="F63" t="s">
        <v>45</v>
      </c>
      <c r="G63">
        <v>1065145</v>
      </c>
      <c r="H63">
        <v>63</v>
      </c>
      <c r="I63">
        <v>55</v>
      </c>
    </row>
    <row r="64" spans="1:9">
      <c r="A64">
        <v>85900</v>
      </c>
      <c r="B64" t="s">
        <v>102</v>
      </c>
      <c r="C64" t="s">
        <v>100</v>
      </c>
      <c r="D64" t="s">
        <v>101</v>
      </c>
      <c r="E64" t="s">
        <v>61</v>
      </c>
      <c r="F64" t="s">
        <v>46</v>
      </c>
      <c r="G64">
        <v>1065152</v>
      </c>
      <c r="H64">
        <v>199</v>
      </c>
      <c r="I64">
        <v>180</v>
      </c>
    </row>
    <row r="65" spans="1:9">
      <c r="A65">
        <v>85901</v>
      </c>
      <c r="B65" t="s">
        <v>102</v>
      </c>
      <c r="C65" t="s">
        <v>100</v>
      </c>
      <c r="D65" t="s">
        <v>101</v>
      </c>
      <c r="E65" t="s">
        <v>61</v>
      </c>
      <c r="F65" t="s">
        <v>47</v>
      </c>
      <c r="G65">
        <v>1065169</v>
      </c>
      <c r="H65">
        <v>249</v>
      </c>
      <c r="I65">
        <v>237</v>
      </c>
    </row>
    <row r="66" spans="1:9">
      <c r="A66">
        <v>85902</v>
      </c>
      <c r="B66" t="s">
        <v>102</v>
      </c>
      <c r="C66" t="s">
        <v>100</v>
      </c>
      <c r="D66" t="s">
        <v>101</v>
      </c>
      <c r="E66" t="s">
        <v>61</v>
      </c>
      <c r="F66" t="s">
        <v>48</v>
      </c>
      <c r="G66">
        <v>1065176</v>
      </c>
      <c r="H66">
        <v>183</v>
      </c>
      <c r="I66">
        <v>174</v>
      </c>
    </row>
    <row r="67" spans="1:9">
      <c r="A67">
        <v>85903</v>
      </c>
      <c r="B67" t="s">
        <v>102</v>
      </c>
      <c r="C67" t="s">
        <v>100</v>
      </c>
      <c r="D67" t="s">
        <v>101</v>
      </c>
      <c r="E67" t="s">
        <v>61</v>
      </c>
      <c r="F67" t="s">
        <v>49</v>
      </c>
      <c r="G67">
        <v>1065183</v>
      </c>
      <c r="H67">
        <v>78</v>
      </c>
      <c r="I67">
        <v>75</v>
      </c>
    </row>
    <row r="68" spans="1:9">
      <c r="A68">
        <v>85904</v>
      </c>
      <c r="B68" t="s">
        <v>102</v>
      </c>
      <c r="C68" t="s">
        <v>100</v>
      </c>
      <c r="D68" t="s">
        <v>101</v>
      </c>
      <c r="E68" t="s">
        <v>103</v>
      </c>
      <c r="F68" t="s">
        <v>44</v>
      </c>
      <c r="G68">
        <v>1065190</v>
      </c>
      <c r="H68">
        <v>22</v>
      </c>
      <c r="I68">
        <v>16</v>
      </c>
    </row>
    <row r="69" spans="1:9">
      <c r="A69">
        <v>85905</v>
      </c>
      <c r="B69" t="s">
        <v>102</v>
      </c>
      <c r="C69" t="s">
        <v>100</v>
      </c>
      <c r="D69" t="s">
        <v>101</v>
      </c>
      <c r="E69" t="s">
        <v>103</v>
      </c>
      <c r="F69" t="s">
        <v>45</v>
      </c>
      <c r="G69">
        <v>1065206</v>
      </c>
      <c r="H69">
        <v>48</v>
      </c>
      <c r="I69">
        <v>37</v>
      </c>
    </row>
    <row r="70" spans="1:9">
      <c r="A70">
        <v>85906</v>
      </c>
      <c r="B70" t="s">
        <v>102</v>
      </c>
      <c r="C70" t="s">
        <v>100</v>
      </c>
      <c r="D70" t="s">
        <v>101</v>
      </c>
      <c r="E70" t="s">
        <v>103</v>
      </c>
      <c r="F70" t="s">
        <v>46</v>
      </c>
      <c r="G70">
        <v>1065213</v>
      </c>
      <c r="H70">
        <v>148</v>
      </c>
      <c r="I70">
        <v>119</v>
      </c>
    </row>
    <row r="71" spans="1:9">
      <c r="A71">
        <v>85907</v>
      </c>
      <c r="B71" t="s">
        <v>102</v>
      </c>
      <c r="C71" t="s">
        <v>100</v>
      </c>
      <c r="D71" t="s">
        <v>101</v>
      </c>
      <c r="E71" t="s">
        <v>103</v>
      </c>
      <c r="F71" t="s">
        <v>47</v>
      </c>
      <c r="G71">
        <v>1065220</v>
      </c>
      <c r="H71">
        <v>187</v>
      </c>
      <c r="I71">
        <v>170</v>
      </c>
    </row>
    <row r="72" spans="1:9">
      <c r="A72">
        <v>85908</v>
      </c>
      <c r="B72" t="s">
        <v>102</v>
      </c>
      <c r="C72" t="s">
        <v>100</v>
      </c>
      <c r="D72" t="s">
        <v>101</v>
      </c>
      <c r="E72" t="s">
        <v>103</v>
      </c>
      <c r="F72" t="s">
        <v>48</v>
      </c>
      <c r="G72">
        <v>1065237</v>
      </c>
      <c r="H72">
        <v>137</v>
      </c>
      <c r="I72">
        <v>123</v>
      </c>
    </row>
    <row r="73" spans="1:9">
      <c r="A73">
        <v>85909</v>
      </c>
      <c r="B73" t="s">
        <v>102</v>
      </c>
      <c r="C73" t="s">
        <v>100</v>
      </c>
      <c r="D73" t="s">
        <v>101</v>
      </c>
      <c r="E73" t="s">
        <v>103</v>
      </c>
      <c r="F73" t="s">
        <v>49</v>
      </c>
      <c r="G73">
        <v>1065244</v>
      </c>
      <c r="H73">
        <v>58</v>
      </c>
      <c r="I73">
        <v>55</v>
      </c>
    </row>
    <row r="74" spans="1:9">
      <c r="A74">
        <v>85916</v>
      </c>
      <c r="B74" t="s">
        <v>107</v>
      </c>
      <c r="C74" t="s">
        <v>104</v>
      </c>
      <c r="D74" t="s">
        <v>105</v>
      </c>
      <c r="E74" t="s">
        <v>106</v>
      </c>
      <c r="F74" t="s">
        <v>44</v>
      </c>
      <c r="G74">
        <v>1065251</v>
      </c>
      <c r="H74">
        <v>5</v>
      </c>
      <c r="I74">
        <v>5</v>
      </c>
    </row>
    <row r="75" spans="1:9">
      <c r="A75">
        <v>85917</v>
      </c>
      <c r="B75" t="s">
        <v>107</v>
      </c>
      <c r="C75" t="s">
        <v>104</v>
      </c>
      <c r="D75" t="s">
        <v>105</v>
      </c>
      <c r="E75" t="s">
        <v>106</v>
      </c>
      <c r="F75" t="s">
        <v>45</v>
      </c>
      <c r="G75">
        <v>1065268</v>
      </c>
      <c r="H75">
        <v>10</v>
      </c>
      <c r="I75">
        <v>10</v>
      </c>
    </row>
    <row r="76" spans="1:9">
      <c r="A76">
        <v>85918</v>
      </c>
      <c r="B76" t="s">
        <v>107</v>
      </c>
      <c r="C76" t="s">
        <v>104</v>
      </c>
      <c r="D76" t="s">
        <v>105</v>
      </c>
      <c r="E76" t="s">
        <v>106</v>
      </c>
      <c r="F76" t="s">
        <v>46</v>
      </c>
      <c r="G76">
        <v>1065275</v>
      </c>
      <c r="H76">
        <v>38</v>
      </c>
      <c r="I76">
        <v>38</v>
      </c>
    </row>
    <row r="77" spans="1:9">
      <c r="A77">
        <v>85919</v>
      </c>
      <c r="B77" t="s">
        <v>107</v>
      </c>
      <c r="C77" t="s">
        <v>104</v>
      </c>
      <c r="D77" t="s">
        <v>105</v>
      </c>
      <c r="E77" t="s">
        <v>106</v>
      </c>
      <c r="F77" t="s">
        <v>47</v>
      </c>
      <c r="G77">
        <v>1065282</v>
      </c>
      <c r="H77">
        <v>48</v>
      </c>
      <c r="I77">
        <v>48</v>
      </c>
    </row>
    <row r="78" spans="1:9">
      <c r="A78">
        <v>85920</v>
      </c>
      <c r="B78" t="s">
        <v>107</v>
      </c>
      <c r="C78" t="s">
        <v>104</v>
      </c>
      <c r="D78" t="s">
        <v>105</v>
      </c>
      <c r="E78" t="s">
        <v>106</v>
      </c>
      <c r="F78" t="s">
        <v>48</v>
      </c>
      <c r="G78">
        <v>1065299</v>
      </c>
      <c r="H78">
        <v>36</v>
      </c>
      <c r="I78">
        <v>36</v>
      </c>
    </row>
    <row r="79" spans="1:9">
      <c r="A79">
        <v>85921</v>
      </c>
      <c r="B79" t="s">
        <v>107</v>
      </c>
      <c r="C79" t="s">
        <v>104</v>
      </c>
      <c r="D79" t="s">
        <v>105</v>
      </c>
      <c r="E79" t="s">
        <v>106</v>
      </c>
      <c r="F79" t="s">
        <v>49</v>
      </c>
      <c r="G79">
        <v>1065305</v>
      </c>
      <c r="H79">
        <v>13</v>
      </c>
      <c r="I79">
        <v>13</v>
      </c>
    </row>
    <row r="80" spans="1:9">
      <c r="A80">
        <v>85910</v>
      </c>
      <c r="B80" t="s">
        <v>107</v>
      </c>
      <c r="C80" t="s">
        <v>104</v>
      </c>
      <c r="D80" t="s">
        <v>105</v>
      </c>
      <c r="E80" t="s">
        <v>108</v>
      </c>
      <c r="F80" t="s">
        <v>44</v>
      </c>
      <c r="G80">
        <v>1065312</v>
      </c>
      <c r="H80">
        <v>6</v>
      </c>
      <c r="I80">
        <v>6</v>
      </c>
    </row>
    <row r="81" spans="1:9">
      <c r="A81">
        <v>85911</v>
      </c>
      <c r="B81" t="s">
        <v>107</v>
      </c>
      <c r="C81" t="s">
        <v>104</v>
      </c>
      <c r="D81" t="s">
        <v>105</v>
      </c>
      <c r="E81" t="s">
        <v>108</v>
      </c>
      <c r="F81" t="s">
        <v>45</v>
      </c>
      <c r="G81">
        <v>1065329</v>
      </c>
      <c r="H81">
        <v>15</v>
      </c>
      <c r="I81">
        <v>15</v>
      </c>
    </row>
    <row r="82" spans="1:9">
      <c r="A82">
        <v>85912</v>
      </c>
      <c r="B82" t="s">
        <v>107</v>
      </c>
      <c r="C82" t="s">
        <v>104</v>
      </c>
      <c r="D82" t="s">
        <v>105</v>
      </c>
      <c r="E82" t="s">
        <v>108</v>
      </c>
      <c r="F82" t="s">
        <v>46</v>
      </c>
      <c r="G82">
        <v>1065336</v>
      </c>
      <c r="H82">
        <v>50</v>
      </c>
      <c r="I82">
        <v>50</v>
      </c>
    </row>
    <row r="83" spans="1:9">
      <c r="A83">
        <v>85913</v>
      </c>
      <c r="B83" t="s">
        <v>107</v>
      </c>
      <c r="C83" t="s">
        <v>104</v>
      </c>
      <c r="D83" t="s">
        <v>105</v>
      </c>
      <c r="E83" t="s">
        <v>108</v>
      </c>
      <c r="F83" t="s">
        <v>47</v>
      </c>
      <c r="G83">
        <v>1065343</v>
      </c>
      <c r="H83">
        <v>63</v>
      </c>
      <c r="I83">
        <v>63</v>
      </c>
    </row>
    <row r="84" spans="1:9">
      <c r="A84">
        <v>85914</v>
      </c>
      <c r="B84" t="s">
        <v>107</v>
      </c>
      <c r="C84" t="s">
        <v>104</v>
      </c>
      <c r="D84" t="s">
        <v>105</v>
      </c>
      <c r="E84" t="s">
        <v>108</v>
      </c>
      <c r="F84" t="s">
        <v>48</v>
      </c>
      <c r="G84">
        <v>1065350</v>
      </c>
      <c r="H84">
        <v>48</v>
      </c>
      <c r="I84">
        <v>48</v>
      </c>
    </row>
    <row r="85" spans="1:9">
      <c r="A85">
        <v>85915</v>
      </c>
      <c r="B85" t="s">
        <v>107</v>
      </c>
      <c r="C85" t="s">
        <v>104</v>
      </c>
      <c r="D85" t="s">
        <v>105</v>
      </c>
      <c r="E85" t="s">
        <v>108</v>
      </c>
      <c r="F85" t="s">
        <v>49</v>
      </c>
      <c r="G85">
        <v>1065367</v>
      </c>
      <c r="H85">
        <v>18</v>
      </c>
      <c r="I85">
        <v>18</v>
      </c>
    </row>
    <row r="86" spans="1:9">
      <c r="A86">
        <v>85940</v>
      </c>
      <c r="B86" t="s">
        <v>111</v>
      </c>
      <c r="C86" t="s">
        <v>109</v>
      </c>
      <c r="D86" t="s">
        <v>110</v>
      </c>
      <c r="E86" t="s">
        <v>61</v>
      </c>
      <c r="F86" t="s">
        <v>44</v>
      </c>
      <c r="G86">
        <v>1065374</v>
      </c>
      <c r="H86">
        <v>14</v>
      </c>
      <c r="I86">
        <v>14</v>
      </c>
    </row>
    <row r="87" spans="1:9">
      <c r="A87">
        <v>85941</v>
      </c>
      <c r="B87" t="s">
        <v>111</v>
      </c>
      <c r="C87" t="s">
        <v>109</v>
      </c>
      <c r="D87" t="s">
        <v>110</v>
      </c>
      <c r="E87" t="s">
        <v>61</v>
      </c>
      <c r="F87" t="s">
        <v>45</v>
      </c>
      <c r="G87">
        <v>1065381</v>
      </c>
      <c r="H87">
        <v>33</v>
      </c>
      <c r="I87">
        <v>33</v>
      </c>
    </row>
    <row r="88" spans="1:9">
      <c r="A88">
        <v>85942</v>
      </c>
      <c r="B88" t="s">
        <v>111</v>
      </c>
      <c r="C88" t="s">
        <v>109</v>
      </c>
      <c r="D88" t="s">
        <v>110</v>
      </c>
      <c r="E88" t="s">
        <v>61</v>
      </c>
      <c r="F88" t="s">
        <v>46</v>
      </c>
      <c r="G88">
        <v>1065398</v>
      </c>
      <c r="H88">
        <v>99</v>
      </c>
      <c r="I88">
        <v>99</v>
      </c>
    </row>
    <row r="89" spans="1:9">
      <c r="A89">
        <v>85943</v>
      </c>
      <c r="B89" t="s">
        <v>111</v>
      </c>
      <c r="C89" t="s">
        <v>109</v>
      </c>
      <c r="D89" t="s">
        <v>110</v>
      </c>
      <c r="E89" t="s">
        <v>61</v>
      </c>
      <c r="F89" t="s">
        <v>47</v>
      </c>
      <c r="G89">
        <v>1065404</v>
      </c>
      <c r="H89">
        <v>123</v>
      </c>
      <c r="I89">
        <v>123</v>
      </c>
    </row>
    <row r="90" spans="1:9">
      <c r="A90">
        <v>85944</v>
      </c>
      <c r="B90" t="s">
        <v>111</v>
      </c>
      <c r="C90" t="s">
        <v>109</v>
      </c>
      <c r="D90" t="s">
        <v>110</v>
      </c>
      <c r="E90" t="s">
        <v>61</v>
      </c>
      <c r="F90" t="s">
        <v>48</v>
      </c>
      <c r="G90">
        <v>1065411</v>
      </c>
      <c r="H90">
        <v>93</v>
      </c>
      <c r="I90">
        <v>93</v>
      </c>
    </row>
    <row r="91" spans="1:9">
      <c r="A91">
        <v>85945</v>
      </c>
      <c r="B91" t="s">
        <v>111</v>
      </c>
      <c r="C91" t="s">
        <v>109</v>
      </c>
      <c r="D91" t="s">
        <v>110</v>
      </c>
      <c r="E91" t="s">
        <v>61</v>
      </c>
      <c r="F91" t="s">
        <v>49</v>
      </c>
      <c r="G91">
        <v>1065428</v>
      </c>
      <c r="H91">
        <v>38</v>
      </c>
      <c r="I91">
        <v>38</v>
      </c>
    </row>
    <row r="92" spans="1:9">
      <c r="A92">
        <v>85934</v>
      </c>
      <c r="B92" t="s">
        <v>111</v>
      </c>
      <c r="C92" t="s">
        <v>109</v>
      </c>
      <c r="D92" t="s">
        <v>110</v>
      </c>
      <c r="E92" t="s">
        <v>84</v>
      </c>
      <c r="F92" t="s">
        <v>44</v>
      </c>
      <c r="G92">
        <v>1065435</v>
      </c>
      <c r="H92">
        <v>14</v>
      </c>
      <c r="I92">
        <v>14</v>
      </c>
    </row>
    <row r="93" spans="1:9">
      <c r="A93">
        <v>85935</v>
      </c>
      <c r="B93" t="s">
        <v>111</v>
      </c>
      <c r="C93" t="s">
        <v>109</v>
      </c>
      <c r="D93" t="s">
        <v>110</v>
      </c>
      <c r="E93" t="s">
        <v>84</v>
      </c>
      <c r="F93" t="s">
        <v>45</v>
      </c>
      <c r="G93">
        <v>1065442</v>
      </c>
      <c r="H93">
        <v>33</v>
      </c>
      <c r="I93">
        <v>33</v>
      </c>
    </row>
    <row r="94" spans="1:9">
      <c r="A94">
        <v>85936</v>
      </c>
      <c r="B94" t="s">
        <v>111</v>
      </c>
      <c r="C94" t="s">
        <v>109</v>
      </c>
      <c r="D94" t="s">
        <v>110</v>
      </c>
      <c r="E94" t="s">
        <v>84</v>
      </c>
      <c r="F94" t="s">
        <v>46</v>
      </c>
      <c r="G94">
        <v>1065459</v>
      </c>
      <c r="H94">
        <v>99</v>
      </c>
      <c r="I94">
        <v>99</v>
      </c>
    </row>
    <row r="95" spans="1:9">
      <c r="A95">
        <v>85937</v>
      </c>
      <c r="B95" t="s">
        <v>111</v>
      </c>
      <c r="C95" t="s">
        <v>109</v>
      </c>
      <c r="D95" t="s">
        <v>110</v>
      </c>
      <c r="E95" t="s">
        <v>84</v>
      </c>
      <c r="F95" t="s">
        <v>47</v>
      </c>
      <c r="G95">
        <v>1065466</v>
      </c>
      <c r="H95">
        <v>123</v>
      </c>
      <c r="I95">
        <v>123</v>
      </c>
    </row>
    <row r="96" spans="1:9">
      <c r="A96">
        <v>85938</v>
      </c>
      <c r="B96" t="s">
        <v>111</v>
      </c>
      <c r="C96" t="s">
        <v>109</v>
      </c>
      <c r="D96" t="s">
        <v>110</v>
      </c>
      <c r="E96" t="s">
        <v>84</v>
      </c>
      <c r="F96" t="s">
        <v>48</v>
      </c>
      <c r="G96">
        <v>1065473</v>
      </c>
      <c r="H96">
        <v>93</v>
      </c>
      <c r="I96">
        <v>93</v>
      </c>
    </row>
    <row r="97" spans="1:9">
      <c r="A97">
        <v>85939</v>
      </c>
      <c r="B97" t="s">
        <v>111</v>
      </c>
      <c r="C97" t="s">
        <v>109</v>
      </c>
      <c r="D97" t="s">
        <v>110</v>
      </c>
      <c r="E97" t="s">
        <v>84</v>
      </c>
      <c r="F97" t="s">
        <v>49</v>
      </c>
      <c r="G97">
        <v>1065480</v>
      </c>
      <c r="H97">
        <v>38</v>
      </c>
      <c r="I97">
        <v>38</v>
      </c>
    </row>
    <row r="98" spans="1:9">
      <c r="A98">
        <v>85712</v>
      </c>
      <c r="B98" t="s">
        <v>114</v>
      </c>
      <c r="C98" t="s">
        <v>112</v>
      </c>
      <c r="D98" t="s">
        <v>113</v>
      </c>
      <c r="E98" t="s">
        <v>96</v>
      </c>
      <c r="F98" t="s">
        <v>44</v>
      </c>
      <c r="G98">
        <v>1065497</v>
      </c>
      <c r="H98">
        <v>10</v>
      </c>
      <c r="I98">
        <v>-32</v>
      </c>
    </row>
    <row r="99" spans="1:9">
      <c r="A99">
        <v>85713</v>
      </c>
      <c r="B99" t="s">
        <v>114</v>
      </c>
      <c r="C99" t="s">
        <v>112</v>
      </c>
      <c r="D99" t="s">
        <v>113</v>
      </c>
      <c r="E99" t="s">
        <v>96</v>
      </c>
      <c r="F99" t="s">
        <v>45</v>
      </c>
      <c r="G99">
        <v>1065503</v>
      </c>
      <c r="H99">
        <v>39</v>
      </c>
      <c r="I99">
        <v>16</v>
      </c>
    </row>
    <row r="100" spans="1:9">
      <c r="A100">
        <v>85714</v>
      </c>
      <c r="B100" t="s">
        <v>114</v>
      </c>
      <c r="C100" t="s">
        <v>112</v>
      </c>
      <c r="D100" t="s">
        <v>113</v>
      </c>
      <c r="E100" t="s">
        <v>96</v>
      </c>
      <c r="F100" t="s">
        <v>46</v>
      </c>
      <c r="G100">
        <v>1065510</v>
      </c>
      <c r="H100">
        <v>61</v>
      </c>
      <c r="I100">
        <v>41</v>
      </c>
    </row>
    <row r="101" spans="1:9">
      <c r="A101">
        <v>85715</v>
      </c>
      <c r="B101" t="s">
        <v>114</v>
      </c>
      <c r="C101" t="s">
        <v>112</v>
      </c>
      <c r="D101" t="s">
        <v>113</v>
      </c>
      <c r="E101" t="s">
        <v>96</v>
      </c>
      <c r="F101" t="s">
        <v>47</v>
      </c>
      <c r="G101">
        <v>1065527</v>
      </c>
      <c r="H101">
        <v>53</v>
      </c>
      <c r="I101">
        <v>41</v>
      </c>
    </row>
    <row r="102" spans="1:9">
      <c r="A102">
        <v>85716</v>
      </c>
      <c r="B102" t="s">
        <v>114</v>
      </c>
      <c r="C102" t="s">
        <v>112</v>
      </c>
      <c r="D102" t="s">
        <v>113</v>
      </c>
      <c r="E102" t="s">
        <v>96</v>
      </c>
      <c r="F102" t="s">
        <v>48</v>
      </c>
      <c r="G102">
        <v>1065534</v>
      </c>
      <c r="H102">
        <v>28</v>
      </c>
      <c r="I102">
        <v>24</v>
      </c>
    </row>
    <row r="103" spans="1:9">
      <c r="A103">
        <v>85717</v>
      </c>
      <c r="B103" t="s">
        <v>114</v>
      </c>
      <c r="C103" t="s">
        <v>112</v>
      </c>
      <c r="D103" t="s">
        <v>113</v>
      </c>
      <c r="E103" t="s">
        <v>96</v>
      </c>
      <c r="F103" t="s">
        <v>49</v>
      </c>
      <c r="G103">
        <v>1065541</v>
      </c>
      <c r="H103">
        <v>9</v>
      </c>
      <c r="I103">
        <v>8</v>
      </c>
    </row>
    <row r="104" spans="1:9">
      <c r="A104">
        <v>85718</v>
      </c>
      <c r="B104" t="s">
        <v>114</v>
      </c>
      <c r="C104" t="s">
        <v>112</v>
      </c>
      <c r="D104" t="s">
        <v>113</v>
      </c>
      <c r="E104" t="s">
        <v>98</v>
      </c>
      <c r="F104" t="s">
        <v>44</v>
      </c>
      <c r="G104">
        <v>1065558</v>
      </c>
      <c r="H104">
        <v>10</v>
      </c>
      <c r="I104">
        <v>8</v>
      </c>
    </row>
    <row r="105" spans="1:9">
      <c r="A105">
        <v>85719</v>
      </c>
      <c r="B105" t="s">
        <v>114</v>
      </c>
      <c r="C105" t="s">
        <v>112</v>
      </c>
      <c r="D105" t="s">
        <v>113</v>
      </c>
      <c r="E105" t="s">
        <v>98</v>
      </c>
      <c r="F105" t="s">
        <v>45</v>
      </c>
      <c r="G105">
        <v>1065565</v>
      </c>
      <c r="H105">
        <v>39</v>
      </c>
      <c r="I105">
        <v>34</v>
      </c>
    </row>
    <row r="106" spans="1:9">
      <c r="A106">
        <v>85720</v>
      </c>
      <c r="B106" t="s">
        <v>114</v>
      </c>
      <c r="C106" t="s">
        <v>112</v>
      </c>
      <c r="D106" t="s">
        <v>113</v>
      </c>
      <c r="E106" t="s">
        <v>98</v>
      </c>
      <c r="F106" t="s">
        <v>46</v>
      </c>
      <c r="G106">
        <v>1065572</v>
      </c>
      <c r="H106">
        <v>61</v>
      </c>
      <c r="I106">
        <v>52</v>
      </c>
    </row>
    <row r="107" spans="1:9">
      <c r="A107">
        <v>85721</v>
      </c>
      <c r="B107" t="s">
        <v>114</v>
      </c>
      <c r="C107" t="s">
        <v>112</v>
      </c>
      <c r="D107" t="s">
        <v>113</v>
      </c>
      <c r="E107" t="s">
        <v>98</v>
      </c>
      <c r="F107" t="s">
        <v>47</v>
      </c>
      <c r="G107">
        <v>1065589</v>
      </c>
      <c r="H107">
        <v>53</v>
      </c>
      <c r="I107">
        <v>45</v>
      </c>
    </row>
    <row r="108" spans="1:9">
      <c r="A108">
        <v>85722</v>
      </c>
      <c r="B108" t="s">
        <v>114</v>
      </c>
      <c r="C108" t="s">
        <v>112</v>
      </c>
      <c r="D108" t="s">
        <v>113</v>
      </c>
      <c r="E108" t="s">
        <v>98</v>
      </c>
      <c r="F108" t="s">
        <v>48</v>
      </c>
      <c r="G108">
        <v>1065596</v>
      </c>
      <c r="H108">
        <v>28</v>
      </c>
      <c r="I108">
        <v>25</v>
      </c>
    </row>
    <row r="109" spans="1:9">
      <c r="A109">
        <v>85723</v>
      </c>
      <c r="B109" t="s">
        <v>114</v>
      </c>
      <c r="C109" t="s">
        <v>112</v>
      </c>
      <c r="D109" t="s">
        <v>113</v>
      </c>
      <c r="E109" t="s">
        <v>98</v>
      </c>
      <c r="F109" t="s">
        <v>49</v>
      </c>
      <c r="G109">
        <v>1065602</v>
      </c>
      <c r="H109">
        <v>9</v>
      </c>
      <c r="I109">
        <v>8</v>
      </c>
    </row>
    <row r="110" spans="1:9">
      <c r="A110">
        <v>85724</v>
      </c>
      <c r="B110" t="s">
        <v>114</v>
      </c>
      <c r="C110" t="s">
        <v>112</v>
      </c>
      <c r="D110" t="s">
        <v>113</v>
      </c>
      <c r="E110" t="s">
        <v>99</v>
      </c>
      <c r="F110" t="s">
        <v>44</v>
      </c>
      <c r="G110">
        <v>1065619</v>
      </c>
      <c r="H110">
        <v>6</v>
      </c>
      <c r="I110">
        <v>4</v>
      </c>
    </row>
    <row r="111" spans="1:9">
      <c r="A111">
        <v>85725</v>
      </c>
      <c r="B111" t="s">
        <v>114</v>
      </c>
      <c r="C111" t="s">
        <v>112</v>
      </c>
      <c r="D111" t="s">
        <v>113</v>
      </c>
      <c r="E111" t="s">
        <v>99</v>
      </c>
      <c r="F111" t="s">
        <v>45</v>
      </c>
      <c r="G111">
        <v>1065626</v>
      </c>
      <c r="H111">
        <v>20</v>
      </c>
      <c r="I111">
        <v>15</v>
      </c>
    </row>
    <row r="112" spans="1:9">
      <c r="A112">
        <v>85726</v>
      </c>
      <c r="B112" t="s">
        <v>114</v>
      </c>
      <c r="C112" t="s">
        <v>112</v>
      </c>
      <c r="D112" t="s">
        <v>113</v>
      </c>
      <c r="E112" t="s">
        <v>99</v>
      </c>
      <c r="F112" t="s">
        <v>46</v>
      </c>
      <c r="G112">
        <v>1065633</v>
      </c>
      <c r="H112">
        <v>33</v>
      </c>
      <c r="I112">
        <v>22</v>
      </c>
    </row>
    <row r="113" spans="1:9">
      <c r="A113">
        <v>85727</v>
      </c>
      <c r="B113" t="s">
        <v>114</v>
      </c>
      <c r="C113" t="s">
        <v>112</v>
      </c>
      <c r="D113" t="s">
        <v>113</v>
      </c>
      <c r="E113" t="s">
        <v>99</v>
      </c>
      <c r="F113" t="s">
        <v>47</v>
      </c>
      <c r="G113">
        <v>1065640</v>
      </c>
      <c r="H113">
        <v>27</v>
      </c>
      <c r="I113">
        <v>17</v>
      </c>
    </row>
    <row r="114" spans="1:9">
      <c r="A114">
        <v>85728</v>
      </c>
      <c r="B114" t="s">
        <v>114</v>
      </c>
      <c r="C114" t="s">
        <v>112</v>
      </c>
      <c r="D114" t="s">
        <v>113</v>
      </c>
      <c r="E114" t="s">
        <v>99</v>
      </c>
      <c r="F114" t="s">
        <v>48</v>
      </c>
      <c r="G114">
        <v>1065657</v>
      </c>
      <c r="H114">
        <v>11</v>
      </c>
      <c r="I114">
        <v>8</v>
      </c>
    </row>
    <row r="115" spans="1:9">
      <c r="A115">
        <v>85729</v>
      </c>
      <c r="B115" t="s">
        <v>114</v>
      </c>
      <c r="C115" t="s">
        <v>112</v>
      </c>
      <c r="D115" t="s">
        <v>113</v>
      </c>
      <c r="E115" t="s">
        <v>99</v>
      </c>
      <c r="F115" t="s">
        <v>49</v>
      </c>
      <c r="G115">
        <v>1065664</v>
      </c>
      <c r="H115">
        <v>3</v>
      </c>
      <c r="I115">
        <v>2</v>
      </c>
    </row>
    <row r="116" spans="1:9">
      <c r="A116">
        <v>85958</v>
      </c>
      <c r="B116" t="s">
        <v>117</v>
      </c>
      <c r="C116" t="s">
        <v>115</v>
      </c>
      <c r="D116" t="s">
        <v>116</v>
      </c>
      <c r="E116" t="s">
        <v>61</v>
      </c>
      <c r="F116" t="s">
        <v>44</v>
      </c>
      <c r="G116">
        <v>1065671</v>
      </c>
      <c r="H116">
        <v>23</v>
      </c>
      <c r="I116">
        <v>23</v>
      </c>
    </row>
    <row r="117" spans="1:9">
      <c r="A117">
        <v>85959</v>
      </c>
      <c r="B117" t="s">
        <v>117</v>
      </c>
      <c r="C117" t="s">
        <v>115</v>
      </c>
      <c r="D117" t="s">
        <v>116</v>
      </c>
      <c r="E117" t="s">
        <v>61</v>
      </c>
      <c r="F117" t="s">
        <v>45</v>
      </c>
      <c r="G117">
        <v>1065688</v>
      </c>
      <c r="H117">
        <v>78</v>
      </c>
      <c r="I117">
        <v>78</v>
      </c>
    </row>
    <row r="118" spans="1:9">
      <c r="A118">
        <v>85960</v>
      </c>
      <c r="B118" t="s">
        <v>117</v>
      </c>
      <c r="C118" t="s">
        <v>115</v>
      </c>
      <c r="D118" t="s">
        <v>116</v>
      </c>
      <c r="E118" t="s">
        <v>61</v>
      </c>
      <c r="F118" t="s">
        <v>46</v>
      </c>
      <c r="G118">
        <v>1065695</v>
      </c>
      <c r="H118">
        <v>120</v>
      </c>
      <c r="I118">
        <v>120</v>
      </c>
    </row>
    <row r="119" spans="1:9">
      <c r="A119">
        <v>85961</v>
      </c>
      <c r="B119" t="s">
        <v>117</v>
      </c>
      <c r="C119" t="s">
        <v>115</v>
      </c>
      <c r="D119" t="s">
        <v>116</v>
      </c>
      <c r="E119" t="s">
        <v>61</v>
      </c>
      <c r="F119" t="s">
        <v>47</v>
      </c>
      <c r="G119">
        <v>1065701</v>
      </c>
      <c r="H119">
        <v>100</v>
      </c>
      <c r="I119">
        <v>100</v>
      </c>
    </row>
    <row r="120" spans="1:9">
      <c r="A120">
        <v>85962</v>
      </c>
      <c r="B120" t="s">
        <v>117</v>
      </c>
      <c r="C120" t="s">
        <v>115</v>
      </c>
      <c r="D120" t="s">
        <v>116</v>
      </c>
      <c r="E120" t="s">
        <v>61</v>
      </c>
      <c r="F120" t="s">
        <v>48</v>
      </c>
      <c r="G120">
        <v>1065718</v>
      </c>
      <c r="H120">
        <v>60</v>
      </c>
      <c r="I120">
        <v>60</v>
      </c>
    </row>
    <row r="121" spans="1:9">
      <c r="A121">
        <v>85963</v>
      </c>
      <c r="B121" t="s">
        <v>117</v>
      </c>
      <c r="C121" t="s">
        <v>115</v>
      </c>
      <c r="D121" t="s">
        <v>116</v>
      </c>
      <c r="E121" t="s">
        <v>61</v>
      </c>
      <c r="F121" t="s">
        <v>49</v>
      </c>
      <c r="G121">
        <v>1065725</v>
      </c>
      <c r="H121">
        <v>19</v>
      </c>
      <c r="I121">
        <v>19</v>
      </c>
    </row>
    <row r="122" spans="1:9">
      <c r="A122">
        <v>85952</v>
      </c>
      <c r="B122" t="s">
        <v>117</v>
      </c>
      <c r="C122" t="s">
        <v>115</v>
      </c>
      <c r="D122" t="s">
        <v>116</v>
      </c>
      <c r="E122" t="s">
        <v>84</v>
      </c>
      <c r="F122" t="s">
        <v>44</v>
      </c>
      <c r="G122">
        <v>1065732</v>
      </c>
      <c r="H122">
        <v>23</v>
      </c>
      <c r="I122">
        <v>23</v>
      </c>
    </row>
    <row r="123" spans="1:9">
      <c r="A123">
        <v>85953</v>
      </c>
      <c r="B123" t="s">
        <v>117</v>
      </c>
      <c r="C123" t="s">
        <v>115</v>
      </c>
      <c r="D123" t="s">
        <v>116</v>
      </c>
      <c r="E123" t="s">
        <v>84</v>
      </c>
      <c r="F123" t="s">
        <v>45</v>
      </c>
      <c r="G123">
        <v>1065749</v>
      </c>
      <c r="H123">
        <v>78</v>
      </c>
      <c r="I123">
        <v>78</v>
      </c>
    </row>
    <row r="124" spans="1:9">
      <c r="A124">
        <v>85954</v>
      </c>
      <c r="B124" t="s">
        <v>117</v>
      </c>
      <c r="C124" t="s">
        <v>115</v>
      </c>
      <c r="D124" t="s">
        <v>116</v>
      </c>
      <c r="E124" t="s">
        <v>84</v>
      </c>
      <c r="F124" t="s">
        <v>46</v>
      </c>
      <c r="G124">
        <v>1065756</v>
      </c>
      <c r="H124">
        <v>120</v>
      </c>
      <c r="I124">
        <v>120</v>
      </c>
    </row>
    <row r="125" spans="1:9">
      <c r="A125">
        <v>85955</v>
      </c>
      <c r="B125" t="s">
        <v>117</v>
      </c>
      <c r="C125" t="s">
        <v>115</v>
      </c>
      <c r="D125" t="s">
        <v>116</v>
      </c>
      <c r="E125" t="s">
        <v>84</v>
      </c>
      <c r="F125" t="s">
        <v>47</v>
      </c>
      <c r="G125">
        <v>1065763</v>
      </c>
      <c r="H125">
        <v>100</v>
      </c>
      <c r="I125">
        <v>100</v>
      </c>
    </row>
    <row r="126" spans="1:9">
      <c r="A126">
        <v>85956</v>
      </c>
      <c r="B126" t="s">
        <v>117</v>
      </c>
      <c r="C126" t="s">
        <v>115</v>
      </c>
      <c r="D126" t="s">
        <v>116</v>
      </c>
      <c r="E126" t="s">
        <v>84</v>
      </c>
      <c r="F126" t="s">
        <v>48</v>
      </c>
      <c r="G126">
        <v>1065770</v>
      </c>
      <c r="H126">
        <v>60</v>
      </c>
      <c r="I126">
        <v>60</v>
      </c>
    </row>
    <row r="127" spans="1:9">
      <c r="A127">
        <v>85957</v>
      </c>
      <c r="B127" t="s">
        <v>117</v>
      </c>
      <c r="C127" t="s">
        <v>115</v>
      </c>
      <c r="D127" t="s">
        <v>116</v>
      </c>
      <c r="E127" t="s">
        <v>84</v>
      </c>
      <c r="F127" t="s">
        <v>49</v>
      </c>
      <c r="G127">
        <v>1065787</v>
      </c>
      <c r="H127">
        <v>19</v>
      </c>
      <c r="I127">
        <v>19</v>
      </c>
    </row>
    <row r="128" spans="1:9">
      <c r="A128">
        <v>85736</v>
      </c>
      <c r="B128" t="s">
        <v>119</v>
      </c>
      <c r="C128" t="s">
        <v>118</v>
      </c>
      <c r="D128" t="s">
        <v>179</v>
      </c>
      <c r="E128" t="s">
        <v>63</v>
      </c>
      <c r="F128" t="s">
        <v>44</v>
      </c>
      <c r="G128">
        <v>1065794</v>
      </c>
      <c r="H128">
        <v>28</v>
      </c>
      <c r="I128">
        <v>21</v>
      </c>
    </row>
    <row r="129" spans="1:9">
      <c r="A129">
        <v>85737</v>
      </c>
      <c r="B129" t="s">
        <v>119</v>
      </c>
      <c r="C129" t="s">
        <v>118</v>
      </c>
      <c r="D129" t="s">
        <v>179</v>
      </c>
      <c r="E129" t="s">
        <v>63</v>
      </c>
      <c r="F129" t="s">
        <v>45</v>
      </c>
      <c r="G129">
        <v>1065800</v>
      </c>
      <c r="H129">
        <v>69</v>
      </c>
      <c r="I129">
        <v>64</v>
      </c>
    </row>
    <row r="130" spans="1:9">
      <c r="A130">
        <v>85738</v>
      </c>
      <c r="B130" t="s">
        <v>119</v>
      </c>
      <c r="C130" t="s">
        <v>118</v>
      </c>
      <c r="D130" t="s">
        <v>179</v>
      </c>
      <c r="E130" t="s">
        <v>63</v>
      </c>
      <c r="F130" t="s">
        <v>46</v>
      </c>
      <c r="G130">
        <v>1065817</v>
      </c>
      <c r="H130">
        <v>158</v>
      </c>
      <c r="I130">
        <v>147</v>
      </c>
    </row>
    <row r="131" spans="1:9">
      <c r="A131">
        <v>85739</v>
      </c>
      <c r="B131" t="s">
        <v>119</v>
      </c>
      <c r="C131" t="s">
        <v>118</v>
      </c>
      <c r="D131" t="s">
        <v>179</v>
      </c>
      <c r="E131" t="s">
        <v>63</v>
      </c>
      <c r="F131" t="s">
        <v>47</v>
      </c>
      <c r="G131">
        <v>1065824</v>
      </c>
      <c r="H131">
        <v>182</v>
      </c>
      <c r="I131">
        <v>171</v>
      </c>
    </row>
    <row r="132" spans="1:9">
      <c r="A132">
        <v>85740</v>
      </c>
      <c r="B132" t="s">
        <v>119</v>
      </c>
      <c r="C132" t="s">
        <v>118</v>
      </c>
      <c r="D132" t="s">
        <v>179</v>
      </c>
      <c r="E132" t="s">
        <v>63</v>
      </c>
      <c r="F132" t="s">
        <v>48</v>
      </c>
      <c r="G132">
        <v>1065831</v>
      </c>
      <c r="H132">
        <v>117</v>
      </c>
      <c r="I132">
        <v>109</v>
      </c>
    </row>
    <row r="133" spans="1:9">
      <c r="A133">
        <v>85741</v>
      </c>
      <c r="B133" t="s">
        <v>119</v>
      </c>
      <c r="C133" t="s">
        <v>118</v>
      </c>
      <c r="D133" t="s">
        <v>179</v>
      </c>
      <c r="E133" t="s">
        <v>63</v>
      </c>
      <c r="F133" t="s">
        <v>49</v>
      </c>
      <c r="G133">
        <v>1065848</v>
      </c>
      <c r="H133">
        <v>40</v>
      </c>
      <c r="I133">
        <v>38</v>
      </c>
    </row>
    <row r="134" spans="1:9">
      <c r="A134">
        <v>85730</v>
      </c>
      <c r="B134" t="s">
        <v>119</v>
      </c>
      <c r="C134" t="s">
        <v>118</v>
      </c>
      <c r="D134" t="s">
        <v>179</v>
      </c>
      <c r="E134" t="s">
        <v>66</v>
      </c>
      <c r="F134" t="s">
        <v>44</v>
      </c>
      <c r="G134">
        <v>1065855</v>
      </c>
      <c r="H134">
        <v>25</v>
      </c>
      <c r="I134">
        <v>-21</v>
      </c>
    </row>
    <row r="135" spans="1:9">
      <c r="A135">
        <v>85731</v>
      </c>
      <c r="B135" t="s">
        <v>119</v>
      </c>
      <c r="C135" t="s">
        <v>118</v>
      </c>
      <c r="D135" t="s">
        <v>179</v>
      </c>
      <c r="E135" t="s">
        <v>66</v>
      </c>
      <c r="F135" t="s">
        <v>45</v>
      </c>
      <c r="G135">
        <v>1065862</v>
      </c>
      <c r="H135">
        <v>76</v>
      </c>
      <c r="I135">
        <v>57</v>
      </c>
    </row>
    <row r="136" spans="1:9">
      <c r="A136">
        <v>85732</v>
      </c>
      <c r="B136" t="s">
        <v>119</v>
      </c>
      <c r="C136" t="s">
        <v>118</v>
      </c>
      <c r="D136" t="s">
        <v>179</v>
      </c>
      <c r="E136" t="s">
        <v>66</v>
      </c>
      <c r="F136" t="s">
        <v>46</v>
      </c>
      <c r="G136">
        <v>1065879</v>
      </c>
      <c r="H136">
        <v>171</v>
      </c>
      <c r="I136">
        <v>159</v>
      </c>
    </row>
    <row r="137" spans="1:9">
      <c r="A137">
        <v>85733</v>
      </c>
      <c r="B137" t="s">
        <v>119</v>
      </c>
      <c r="C137" t="s">
        <v>118</v>
      </c>
      <c r="D137" t="s">
        <v>179</v>
      </c>
      <c r="E137" t="s">
        <v>66</v>
      </c>
      <c r="F137" t="s">
        <v>47</v>
      </c>
      <c r="G137">
        <v>1065886</v>
      </c>
      <c r="H137">
        <v>202</v>
      </c>
      <c r="I137">
        <v>197</v>
      </c>
    </row>
    <row r="138" spans="1:9">
      <c r="A138">
        <v>85734</v>
      </c>
      <c r="B138" t="s">
        <v>119</v>
      </c>
      <c r="C138" t="s">
        <v>118</v>
      </c>
      <c r="D138" t="s">
        <v>179</v>
      </c>
      <c r="E138" t="s">
        <v>66</v>
      </c>
      <c r="F138" t="s">
        <v>48</v>
      </c>
      <c r="G138">
        <v>1065893</v>
      </c>
      <c r="H138">
        <v>130</v>
      </c>
      <c r="I138">
        <v>127</v>
      </c>
    </row>
    <row r="139" spans="1:9">
      <c r="A139">
        <v>85735</v>
      </c>
      <c r="B139" t="s">
        <v>119</v>
      </c>
      <c r="C139" t="s">
        <v>118</v>
      </c>
      <c r="D139" t="s">
        <v>179</v>
      </c>
      <c r="E139" t="s">
        <v>66</v>
      </c>
      <c r="F139" t="s">
        <v>49</v>
      </c>
      <c r="G139">
        <v>1065909</v>
      </c>
      <c r="H139">
        <v>46</v>
      </c>
      <c r="I139">
        <v>45</v>
      </c>
    </row>
    <row r="140" spans="1:9">
      <c r="A140">
        <v>86078</v>
      </c>
      <c r="B140" t="s">
        <v>122</v>
      </c>
      <c r="C140" t="s">
        <v>120</v>
      </c>
      <c r="D140" t="s">
        <v>121</v>
      </c>
      <c r="E140" t="s">
        <v>70</v>
      </c>
      <c r="F140" t="s">
        <v>44</v>
      </c>
      <c r="G140">
        <v>1065916</v>
      </c>
      <c r="H140">
        <v>4</v>
      </c>
      <c r="I140">
        <v>4</v>
      </c>
    </row>
    <row r="141" spans="1:9">
      <c r="A141">
        <v>86079</v>
      </c>
      <c r="B141" t="s">
        <v>122</v>
      </c>
      <c r="C141" t="s">
        <v>120</v>
      </c>
      <c r="D141" t="s">
        <v>121</v>
      </c>
      <c r="E141" t="s">
        <v>70</v>
      </c>
      <c r="F141" t="s">
        <v>45</v>
      </c>
      <c r="G141">
        <v>1065923</v>
      </c>
      <c r="H141">
        <v>15</v>
      </c>
      <c r="I141">
        <v>15</v>
      </c>
    </row>
    <row r="142" spans="1:9">
      <c r="A142">
        <v>86080</v>
      </c>
      <c r="B142" t="s">
        <v>122</v>
      </c>
      <c r="C142" t="s">
        <v>120</v>
      </c>
      <c r="D142" t="s">
        <v>121</v>
      </c>
      <c r="E142" t="s">
        <v>70</v>
      </c>
      <c r="F142" t="s">
        <v>46</v>
      </c>
      <c r="G142">
        <v>1065930</v>
      </c>
      <c r="H142">
        <v>36</v>
      </c>
      <c r="I142">
        <v>36</v>
      </c>
    </row>
    <row r="143" spans="1:9">
      <c r="A143">
        <v>86081</v>
      </c>
      <c r="B143" t="s">
        <v>122</v>
      </c>
      <c r="C143" t="s">
        <v>120</v>
      </c>
      <c r="D143" t="s">
        <v>121</v>
      </c>
      <c r="E143" t="s">
        <v>70</v>
      </c>
      <c r="F143" t="s">
        <v>47</v>
      </c>
      <c r="G143">
        <v>1065947</v>
      </c>
      <c r="H143">
        <v>37</v>
      </c>
      <c r="I143">
        <v>37</v>
      </c>
    </row>
    <row r="144" spans="1:9">
      <c r="A144">
        <v>86082</v>
      </c>
      <c r="B144" t="s">
        <v>122</v>
      </c>
      <c r="C144" t="s">
        <v>120</v>
      </c>
      <c r="D144" t="s">
        <v>121</v>
      </c>
      <c r="E144" t="s">
        <v>70</v>
      </c>
      <c r="F144" t="s">
        <v>48</v>
      </c>
      <c r="G144">
        <v>1065954</v>
      </c>
      <c r="H144">
        <v>22</v>
      </c>
      <c r="I144">
        <v>22</v>
      </c>
    </row>
    <row r="145" spans="1:9">
      <c r="A145">
        <v>86083</v>
      </c>
      <c r="B145" t="s">
        <v>122</v>
      </c>
      <c r="C145" t="s">
        <v>120</v>
      </c>
      <c r="D145" t="s">
        <v>121</v>
      </c>
      <c r="E145" t="s">
        <v>70</v>
      </c>
      <c r="F145" t="s">
        <v>49</v>
      </c>
      <c r="G145">
        <v>1065961</v>
      </c>
      <c r="H145">
        <v>6</v>
      </c>
      <c r="I145">
        <v>6</v>
      </c>
    </row>
    <row r="146" spans="1:9">
      <c r="A146">
        <v>86072</v>
      </c>
      <c r="B146" t="s">
        <v>122</v>
      </c>
      <c r="C146" t="s">
        <v>120</v>
      </c>
      <c r="D146" t="s">
        <v>121</v>
      </c>
      <c r="E146" t="s">
        <v>84</v>
      </c>
      <c r="F146" t="s">
        <v>44</v>
      </c>
      <c r="G146">
        <v>1065978</v>
      </c>
      <c r="H146">
        <v>11</v>
      </c>
      <c r="I146">
        <v>11</v>
      </c>
    </row>
    <row r="147" spans="1:9">
      <c r="A147">
        <v>86073</v>
      </c>
      <c r="B147" t="s">
        <v>122</v>
      </c>
      <c r="C147" t="s">
        <v>120</v>
      </c>
      <c r="D147" t="s">
        <v>121</v>
      </c>
      <c r="E147" t="s">
        <v>84</v>
      </c>
      <c r="F147" t="s">
        <v>45</v>
      </c>
      <c r="G147">
        <v>1065985</v>
      </c>
      <c r="H147">
        <v>36</v>
      </c>
      <c r="I147">
        <v>36</v>
      </c>
    </row>
    <row r="148" spans="1:9">
      <c r="A148">
        <v>86074</v>
      </c>
      <c r="B148" t="s">
        <v>122</v>
      </c>
      <c r="C148" t="s">
        <v>120</v>
      </c>
      <c r="D148" t="s">
        <v>121</v>
      </c>
      <c r="E148" t="s">
        <v>84</v>
      </c>
      <c r="F148" t="s">
        <v>46</v>
      </c>
      <c r="G148">
        <v>1065992</v>
      </c>
      <c r="H148">
        <v>79</v>
      </c>
      <c r="I148">
        <v>79</v>
      </c>
    </row>
    <row r="149" spans="1:9">
      <c r="A149">
        <v>86075</v>
      </c>
      <c r="B149" t="s">
        <v>122</v>
      </c>
      <c r="C149" t="s">
        <v>120</v>
      </c>
      <c r="D149" t="s">
        <v>121</v>
      </c>
      <c r="E149" t="s">
        <v>84</v>
      </c>
      <c r="F149" t="s">
        <v>47</v>
      </c>
      <c r="G149">
        <v>1066005</v>
      </c>
      <c r="H149">
        <v>94</v>
      </c>
      <c r="I149">
        <v>94</v>
      </c>
    </row>
    <row r="150" spans="1:9">
      <c r="A150">
        <v>86076</v>
      </c>
      <c r="B150" t="s">
        <v>122</v>
      </c>
      <c r="C150" t="s">
        <v>120</v>
      </c>
      <c r="D150" t="s">
        <v>121</v>
      </c>
      <c r="E150" t="s">
        <v>84</v>
      </c>
      <c r="F150" t="s">
        <v>48</v>
      </c>
      <c r="G150">
        <v>1066012</v>
      </c>
      <c r="H150">
        <v>59</v>
      </c>
      <c r="I150">
        <v>59</v>
      </c>
    </row>
    <row r="151" spans="1:9">
      <c r="A151">
        <v>86077</v>
      </c>
      <c r="B151" t="s">
        <v>122</v>
      </c>
      <c r="C151" t="s">
        <v>120</v>
      </c>
      <c r="D151" t="s">
        <v>121</v>
      </c>
      <c r="E151" t="s">
        <v>84</v>
      </c>
      <c r="F151" t="s">
        <v>49</v>
      </c>
      <c r="G151">
        <v>1066029</v>
      </c>
      <c r="H151">
        <v>21</v>
      </c>
      <c r="I151">
        <v>21</v>
      </c>
    </row>
    <row r="152" spans="1:9">
      <c r="A152">
        <v>86168</v>
      </c>
      <c r="B152" t="s">
        <v>125</v>
      </c>
      <c r="C152" t="s">
        <v>123</v>
      </c>
      <c r="D152" t="s">
        <v>124</v>
      </c>
      <c r="E152" t="s">
        <v>64</v>
      </c>
      <c r="F152" t="s">
        <v>44</v>
      </c>
      <c r="G152">
        <v>1066036</v>
      </c>
      <c r="H152">
        <v>16</v>
      </c>
      <c r="I152">
        <v>13</v>
      </c>
    </row>
    <row r="153" spans="1:9">
      <c r="A153">
        <v>86169</v>
      </c>
      <c r="B153" t="s">
        <v>125</v>
      </c>
      <c r="C153" t="s">
        <v>123</v>
      </c>
      <c r="D153" t="s">
        <v>124</v>
      </c>
      <c r="E153" t="s">
        <v>64</v>
      </c>
      <c r="F153" t="s">
        <v>45</v>
      </c>
      <c r="G153">
        <v>1066043</v>
      </c>
      <c r="H153">
        <v>48</v>
      </c>
      <c r="I153">
        <v>43</v>
      </c>
    </row>
    <row r="154" spans="1:9">
      <c r="A154">
        <v>86170</v>
      </c>
      <c r="B154" t="s">
        <v>125</v>
      </c>
      <c r="C154" t="s">
        <v>123</v>
      </c>
      <c r="D154" t="s">
        <v>124</v>
      </c>
      <c r="E154" t="s">
        <v>64</v>
      </c>
      <c r="F154" t="s">
        <v>46</v>
      </c>
      <c r="G154">
        <v>1066050</v>
      </c>
      <c r="H154">
        <v>102</v>
      </c>
      <c r="I154">
        <v>94</v>
      </c>
    </row>
    <row r="155" spans="1:9">
      <c r="A155">
        <v>86171</v>
      </c>
      <c r="B155" t="s">
        <v>125</v>
      </c>
      <c r="C155" t="s">
        <v>123</v>
      </c>
      <c r="D155" t="s">
        <v>124</v>
      </c>
      <c r="E155" t="s">
        <v>64</v>
      </c>
      <c r="F155" t="s">
        <v>47</v>
      </c>
      <c r="G155">
        <v>1066067</v>
      </c>
      <c r="H155">
        <v>116</v>
      </c>
      <c r="I155">
        <v>108</v>
      </c>
    </row>
    <row r="156" spans="1:9">
      <c r="A156">
        <v>86172</v>
      </c>
      <c r="B156" t="s">
        <v>125</v>
      </c>
      <c r="C156" t="s">
        <v>123</v>
      </c>
      <c r="D156" t="s">
        <v>124</v>
      </c>
      <c r="E156" t="s">
        <v>64</v>
      </c>
      <c r="F156" t="s">
        <v>48</v>
      </c>
      <c r="G156">
        <v>1066074</v>
      </c>
      <c r="H156">
        <v>75</v>
      </c>
      <c r="I156">
        <v>69</v>
      </c>
    </row>
    <row r="157" spans="1:9">
      <c r="A157">
        <v>86173</v>
      </c>
      <c r="B157" t="s">
        <v>125</v>
      </c>
      <c r="C157" t="s">
        <v>123</v>
      </c>
      <c r="D157" t="s">
        <v>124</v>
      </c>
      <c r="E157" t="s">
        <v>64</v>
      </c>
      <c r="F157" t="s">
        <v>49</v>
      </c>
      <c r="G157">
        <v>1066081</v>
      </c>
      <c r="H157">
        <v>25</v>
      </c>
      <c r="I157">
        <v>23</v>
      </c>
    </row>
    <row r="158" spans="1:9">
      <c r="A158">
        <v>86162</v>
      </c>
      <c r="B158" t="s">
        <v>125</v>
      </c>
      <c r="C158" t="s">
        <v>123</v>
      </c>
      <c r="D158" t="s">
        <v>124</v>
      </c>
      <c r="E158" t="s">
        <v>103</v>
      </c>
      <c r="F158" t="s">
        <v>44</v>
      </c>
      <c r="G158">
        <v>1066098</v>
      </c>
      <c r="H158">
        <v>24</v>
      </c>
      <c r="I158">
        <v>20</v>
      </c>
    </row>
    <row r="159" spans="1:9">
      <c r="A159">
        <v>86163</v>
      </c>
      <c r="B159" t="s">
        <v>125</v>
      </c>
      <c r="C159" t="s">
        <v>123</v>
      </c>
      <c r="D159" t="s">
        <v>124</v>
      </c>
      <c r="E159" t="s">
        <v>103</v>
      </c>
      <c r="F159" t="s">
        <v>45</v>
      </c>
      <c r="G159">
        <v>1066104</v>
      </c>
      <c r="H159">
        <v>71</v>
      </c>
      <c r="I159">
        <v>65</v>
      </c>
    </row>
    <row r="160" spans="1:9">
      <c r="A160">
        <v>86164</v>
      </c>
      <c r="B160" t="s">
        <v>125</v>
      </c>
      <c r="C160" t="s">
        <v>123</v>
      </c>
      <c r="D160" t="s">
        <v>124</v>
      </c>
      <c r="E160" t="s">
        <v>103</v>
      </c>
      <c r="F160" t="s">
        <v>46</v>
      </c>
      <c r="G160">
        <v>1066111</v>
      </c>
      <c r="H160">
        <v>156</v>
      </c>
      <c r="I160">
        <v>146</v>
      </c>
    </row>
    <row r="161" spans="1:9">
      <c r="A161">
        <v>86165</v>
      </c>
      <c r="B161" t="s">
        <v>125</v>
      </c>
      <c r="C161" t="s">
        <v>123</v>
      </c>
      <c r="D161" t="s">
        <v>124</v>
      </c>
      <c r="E161" t="s">
        <v>103</v>
      </c>
      <c r="F161" t="s">
        <v>47</v>
      </c>
      <c r="G161">
        <v>1066128</v>
      </c>
      <c r="H161">
        <v>181</v>
      </c>
      <c r="I161">
        <v>171</v>
      </c>
    </row>
    <row r="162" spans="1:9">
      <c r="A162">
        <v>86166</v>
      </c>
      <c r="B162" t="s">
        <v>125</v>
      </c>
      <c r="C162" t="s">
        <v>123</v>
      </c>
      <c r="D162" t="s">
        <v>124</v>
      </c>
      <c r="E162" t="s">
        <v>103</v>
      </c>
      <c r="F162" t="s">
        <v>48</v>
      </c>
      <c r="G162">
        <v>1066135</v>
      </c>
      <c r="H162">
        <v>117</v>
      </c>
      <c r="I162">
        <v>110</v>
      </c>
    </row>
    <row r="163" spans="1:9">
      <c r="A163">
        <v>86167</v>
      </c>
      <c r="B163" t="s">
        <v>125</v>
      </c>
      <c r="C163" t="s">
        <v>123</v>
      </c>
      <c r="D163" t="s">
        <v>124</v>
      </c>
      <c r="E163" t="s">
        <v>103</v>
      </c>
      <c r="F163" t="s">
        <v>49</v>
      </c>
      <c r="G163">
        <v>1066142</v>
      </c>
      <c r="H163">
        <v>41</v>
      </c>
      <c r="I163">
        <v>38</v>
      </c>
    </row>
    <row r="164" spans="1:9">
      <c r="A164">
        <v>86126</v>
      </c>
      <c r="B164" t="s">
        <v>128</v>
      </c>
      <c r="C164" t="s">
        <v>126</v>
      </c>
      <c r="D164" t="s">
        <v>127</v>
      </c>
      <c r="E164" t="s">
        <v>61</v>
      </c>
      <c r="F164" t="s">
        <v>44</v>
      </c>
      <c r="G164">
        <v>1066159</v>
      </c>
      <c r="H164">
        <v>15</v>
      </c>
      <c r="I164">
        <v>15</v>
      </c>
    </row>
    <row r="165" spans="1:9">
      <c r="A165">
        <v>86127</v>
      </c>
      <c r="B165" t="s">
        <v>128</v>
      </c>
      <c r="C165" t="s">
        <v>126</v>
      </c>
      <c r="D165" t="s">
        <v>127</v>
      </c>
      <c r="E165" t="s">
        <v>61</v>
      </c>
      <c r="F165" t="s">
        <v>45</v>
      </c>
      <c r="G165">
        <v>1066166</v>
      </c>
      <c r="H165">
        <v>47</v>
      </c>
      <c r="I165">
        <v>47</v>
      </c>
    </row>
    <row r="166" spans="1:9">
      <c r="A166">
        <v>86128</v>
      </c>
      <c r="B166" t="s">
        <v>128</v>
      </c>
      <c r="C166" t="s">
        <v>126</v>
      </c>
      <c r="D166" t="s">
        <v>127</v>
      </c>
      <c r="E166" t="s">
        <v>61</v>
      </c>
      <c r="F166" t="s">
        <v>46</v>
      </c>
      <c r="G166">
        <v>1066173</v>
      </c>
      <c r="H166">
        <v>106</v>
      </c>
      <c r="I166">
        <v>106</v>
      </c>
    </row>
    <row r="167" spans="1:9">
      <c r="A167">
        <v>86129</v>
      </c>
      <c r="B167" t="s">
        <v>128</v>
      </c>
      <c r="C167" t="s">
        <v>126</v>
      </c>
      <c r="D167" t="s">
        <v>127</v>
      </c>
      <c r="E167" t="s">
        <v>61</v>
      </c>
      <c r="F167" t="s">
        <v>47</v>
      </c>
      <c r="G167">
        <v>1066180</v>
      </c>
      <c r="H167">
        <v>125</v>
      </c>
      <c r="I167">
        <v>125</v>
      </c>
    </row>
    <row r="168" spans="1:9">
      <c r="A168">
        <v>86130</v>
      </c>
      <c r="B168" t="s">
        <v>128</v>
      </c>
      <c r="C168" t="s">
        <v>126</v>
      </c>
      <c r="D168" t="s">
        <v>127</v>
      </c>
      <c r="E168" t="s">
        <v>61</v>
      </c>
      <c r="F168" t="s">
        <v>48</v>
      </c>
      <c r="G168">
        <v>1066197</v>
      </c>
      <c r="H168">
        <v>79</v>
      </c>
      <c r="I168">
        <v>79</v>
      </c>
    </row>
    <row r="169" spans="1:9">
      <c r="A169">
        <v>86131</v>
      </c>
      <c r="B169" t="s">
        <v>128</v>
      </c>
      <c r="C169" t="s">
        <v>126</v>
      </c>
      <c r="D169" t="s">
        <v>127</v>
      </c>
      <c r="E169" t="s">
        <v>61</v>
      </c>
      <c r="F169" t="s">
        <v>49</v>
      </c>
      <c r="G169">
        <v>1066203</v>
      </c>
      <c r="H169">
        <v>28</v>
      </c>
      <c r="I169">
        <v>28</v>
      </c>
    </row>
    <row r="170" spans="1:9">
      <c r="A170">
        <v>86120</v>
      </c>
      <c r="B170" t="s">
        <v>128</v>
      </c>
      <c r="C170" t="s">
        <v>126</v>
      </c>
      <c r="D170" t="s">
        <v>127</v>
      </c>
      <c r="E170" t="s">
        <v>84</v>
      </c>
      <c r="F170" t="s">
        <v>44</v>
      </c>
      <c r="G170">
        <v>1066210</v>
      </c>
      <c r="H170">
        <v>15</v>
      </c>
      <c r="I170">
        <v>15</v>
      </c>
    </row>
    <row r="171" spans="1:9">
      <c r="A171">
        <v>86121</v>
      </c>
      <c r="B171" t="s">
        <v>128</v>
      </c>
      <c r="C171" t="s">
        <v>126</v>
      </c>
      <c r="D171" t="s">
        <v>127</v>
      </c>
      <c r="E171" t="s">
        <v>84</v>
      </c>
      <c r="F171" t="s">
        <v>45</v>
      </c>
      <c r="G171">
        <v>1066227</v>
      </c>
      <c r="H171">
        <v>47</v>
      </c>
      <c r="I171">
        <v>47</v>
      </c>
    </row>
    <row r="172" spans="1:9">
      <c r="A172">
        <v>86122</v>
      </c>
      <c r="B172" t="s">
        <v>128</v>
      </c>
      <c r="C172" t="s">
        <v>126</v>
      </c>
      <c r="D172" t="s">
        <v>127</v>
      </c>
      <c r="E172" t="s">
        <v>84</v>
      </c>
      <c r="F172" t="s">
        <v>46</v>
      </c>
      <c r="G172">
        <v>1066234</v>
      </c>
      <c r="H172">
        <v>106</v>
      </c>
      <c r="I172">
        <v>106</v>
      </c>
    </row>
    <row r="173" spans="1:9">
      <c r="A173">
        <v>86123</v>
      </c>
      <c r="B173" t="s">
        <v>128</v>
      </c>
      <c r="C173" t="s">
        <v>126</v>
      </c>
      <c r="D173" t="s">
        <v>127</v>
      </c>
      <c r="E173" t="s">
        <v>84</v>
      </c>
      <c r="F173" t="s">
        <v>47</v>
      </c>
      <c r="G173">
        <v>1066241</v>
      </c>
      <c r="H173">
        <v>125</v>
      </c>
      <c r="I173">
        <v>125</v>
      </c>
    </row>
    <row r="174" spans="1:9">
      <c r="A174">
        <v>86124</v>
      </c>
      <c r="B174" t="s">
        <v>128</v>
      </c>
      <c r="C174" t="s">
        <v>126</v>
      </c>
      <c r="D174" t="s">
        <v>127</v>
      </c>
      <c r="E174" t="s">
        <v>84</v>
      </c>
      <c r="F174" t="s">
        <v>48</v>
      </c>
      <c r="G174">
        <v>1066258</v>
      </c>
      <c r="H174">
        <v>79</v>
      </c>
      <c r="I174">
        <v>79</v>
      </c>
    </row>
    <row r="175" spans="1:9">
      <c r="A175">
        <v>86125</v>
      </c>
      <c r="B175" t="s">
        <v>128</v>
      </c>
      <c r="C175" t="s">
        <v>126</v>
      </c>
      <c r="D175" t="s">
        <v>127</v>
      </c>
      <c r="E175" t="s">
        <v>84</v>
      </c>
      <c r="F175" t="s">
        <v>49</v>
      </c>
      <c r="G175">
        <v>1066265</v>
      </c>
      <c r="H175">
        <v>28</v>
      </c>
      <c r="I175">
        <v>28</v>
      </c>
    </row>
    <row r="176" spans="1:9">
      <c r="A176">
        <v>86102</v>
      </c>
      <c r="B176" t="s">
        <v>132</v>
      </c>
      <c r="C176" t="s">
        <v>129</v>
      </c>
      <c r="D176" t="s">
        <v>130</v>
      </c>
      <c r="E176" t="s">
        <v>131</v>
      </c>
      <c r="F176" t="s">
        <v>44</v>
      </c>
      <c r="G176">
        <v>1066272</v>
      </c>
      <c r="H176">
        <v>11</v>
      </c>
      <c r="I176">
        <v>8</v>
      </c>
    </row>
    <row r="177" spans="1:9">
      <c r="A177">
        <v>86103</v>
      </c>
      <c r="B177" t="s">
        <v>132</v>
      </c>
      <c r="C177" t="s">
        <v>129</v>
      </c>
      <c r="D177" t="s">
        <v>130</v>
      </c>
      <c r="E177" t="s">
        <v>131</v>
      </c>
      <c r="F177" t="s">
        <v>45</v>
      </c>
      <c r="G177">
        <v>1066289</v>
      </c>
      <c r="H177">
        <v>37</v>
      </c>
      <c r="I177">
        <v>31</v>
      </c>
    </row>
    <row r="178" spans="1:9">
      <c r="A178">
        <v>86104</v>
      </c>
      <c r="B178" t="s">
        <v>132</v>
      </c>
      <c r="C178" t="s">
        <v>129</v>
      </c>
      <c r="D178" t="s">
        <v>130</v>
      </c>
      <c r="E178" t="s">
        <v>131</v>
      </c>
      <c r="F178" t="s">
        <v>46</v>
      </c>
      <c r="G178">
        <v>1066296</v>
      </c>
      <c r="H178">
        <v>80</v>
      </c>
      <c r="I178">
        <v>63</v>
      </c>
    </row>
    <row r="179" spans="1:9">
      <c r="A179">
        <v>86105</v>
      </c>
      <c r="B179" t="s">
        <v>132</v>
      </c>
      <c r="C179" t="s">
        <v>129</v>
      </c>
      <c r="D179" t="s">
        <v>130</v>
      </c>
      <c r="E179" t="s">
        <v>131</v>
      </c>
      <c r="F179" t="s">
        <v>47</v>
      </c>
      <c r="G179">
        <v>1066302</v>
      </c>
      <c r="H179">
        <v>92</v>
      </c>
      <c r="I179">
        <v>84</v>
      </c>
    </row>
    <row r="180" spans="1:9">
      <c r="A180">
        <v>86106</v>
      </c>
      <c r="B180" t="s">
        <v>132</v>
      </c>
      <c r="C180" t="s">
        <v>129</v>
      </c>
      <c r="D180" t="s">
        <v>130</v>
      </c>
      <c r="E180" t="s">
        <v>131</v>
      </c>
      <c r="F180" t="s">
        <v>48</v>
      </c>
      <c r="G180">
        <v>1066319</v>
      </c>
      <c r="H180">
        <v>59</v>
      </c>
      <c r="I180">
        <v>52</v>
      </c>
    </row>
    <row r="181" spans="1:9">
      <c r="A181">
        <v>86107</v>
      </c>
      <c r="B181" t="s">
        <v>132</v>
      </c>
      <c r="C181" t="s">
        <v>129</v>
      </c>
      <c r="D181" t="s">
        <v>130</v>
      </c>
      <c r="E181" t="s">
        <v>131</v>
      </c>
      <c r="F181" t="s">
        <v>49</v>
      </c>
      <c r="G181">
        <v>1066326</v>
      </c>
      <c r="H181">
        <v>21</v>
      </c>
      <c r="I181">
        <v>20</v>
      </c>
    </row>
    <row r="182" spans="1:9">
      <c r="A182">
        <v>86108</v>
      </c>
      <c r="B182" t="s">
        <v>132</v>
      </c>
      <c r="C182" t="s">
        <v>129</v>
      </c>
      <c r="D182" t="s">
        <v>130</v>
      </c>
      <c r="E182" t="s">
        <v>133</v>
      </c>
      <c r="F182" t="s">
        <v>44</v>
      </c>
      <c r="G182">
        <v>1066333</v>
      </c>
      <c r="H182">
        <v>8</v>
      </c>
      <c r="I182">
        <v>-30</v>
      </c>
    </row>
    <row r="183" spans="1:9">
      <c r="A183">
        <v>86109</v>
      </c>
      <c r="B183" t="s">
        <v>132</v>
      </c>
      <c r="C183" t="s">
        <v>129</v>
      </c>
      <c r="D183" t="s">
        <v>130</v>
      </c>
      <c r="E183" t="s">
        <v>133</v>
      </c>
      <c r="F183" t="s">
        <v>45</v>
      </c>
      <c r="G183">
        <v>1066340</v>
      </c>
      <c r="H183">
        <v>30</v>
      </c>
      <c r="I183">
        <v>8</v>
      </c>
    </row>
    <row r="184" spans="1:9">
      <c r="A184">
        <v>86110</v>
      </c>
      <c r="B184" t="s">
        <v>132</v>
      </c>
      <c r="C184" t="s">
        <v>129</v>
      </c>
      <c r="D184" t="s">
        <v>130</v>
      </c>
      <c r="E184" t="s">
        <v>133</v>
      </c>
      <c r="F184" t="s">
        <v>46</v>
      </c>
      <c r="G184">
        <v>1066357</v>
      </c>
      <c r="H184">
        <v>70</v>
      </c>
      <c r="I184">
        <v>49</v>
      </c>
    </row>
    <row r="185" spans="1:9">
      <c r="A185">
        <v>86111</v>
      </c>
      <c r="B185" t="s">
        <v>132</v>
      </c>
      <c r="C185" t="s">
        <v>129</v>
      </c>
      <c r="D185" t="s">
        <v>130</v>
      </c>
      <c r="E185" t="s">
        <v>133</v>
      </c>
      <c r="F185" t="s">
        <v>47</v>
      </c>
      <c r="G185">
        <v>1066364</v>
      </c>
      <c r="H185">
        <v>77</v>
      </c>
      <c r="I185">
        <v>69</v>
      </c>
    </row>
    <row r="186" spans="1:9">
      <c r="A186">
        <v>86112</v>
      </c>
      <c r="B186" t="s">
        <v>132</v>
      </c>
      <c r="C186" t="s">
        <v>129</v>
      </c>
      <c r="D186" t="s">
        <v>130</v>
      </c>
      <c r="E186" t="s">
        <v>133</v>
      </c>
      <c r="F186" t="s">
        <v>48</v>
      </c>
      <c r="G186">
        <v>1066371</v>
      </c>
      <c r="H186">
        <v>49</v>
      </c>
      <c r="I186">
        <v>43</v>
      </c>
    </row>
    <row r="187" spans="1:9">
      <c r="A187">
        <v>86113</v>
      </c>
      <c r="B187" t="s">
        <v>132</v>
      </c>
      <c r="C187" t="s">
        <v>129</v>
      </c>
      <c r="D187" t="s">
        <v>130</v>
      </c>
      <c r="E187" t="s">
        <v>133</v>
      </c>
      <c r="F187" t="s">
        <v>49</v>
      </c>
      <c r="G187">
        <v>1066388</v>
      </c>
      <c r="H187">
        <v>16</v>
      </c>
      <c r="I187">
        <v>15</v>
      </c>
    </row>
    <row r="188" spans="1:9">
      <c r="A188">
        <v>86114</v>
      </c>
      <c r="B188" t="s">
        <v>132</v>
      </c>
      <c r="C188" t="s">
        <v>129</v>
      </c>
      <c r="D188" t="s">
        <v>130</v>
      </c>
      <c r="E188" t="s">
        <v>65</v>
      </c>
      <c r="F188" t="s">
        <v>44</v>
      </c>
      <c r="G188">
        <v>1066395</v>
      </c>
      <c r="H188">
        <v>13</v>
      </c>
      <c r="I188">
        <v>10</v>
      </c>
    </row>
    <row r="189" spans="1:9">
      <c r="A189">
        <v>86115</v>
      </c>
      <c r="B189" t="s">
        <v>132</v>
      </c>
      <c r="C189" t="s">
        <v>129</v>
      </c>
      <c r="D189" t="s">
        <v>130</v>
      </c>
      <c r="E189" t="s">
        <v>65</v>
      </c>
      <c r="F189" t="s">
        <v>45</v>
      </c>
      <c r="G189">
        <v>1066401</v>
      </c>
      <c r="H189">
        <v>42</v>
      </c>
      <c r="I189">
        <v>35</v>
      </c>
    </row>
    <row r="190" spans="1:9">
      <c r="A190">
        <v>86116</v>
      </c>
      <c r="B190" t="s">
        <v>132</v>
      </c>
      <c r="C190" t="s">
        <v>129</v>
      </c>
      <c r="D190" t="s">
        <v>130</v>
      </c>
      <c r="E190" t="s">
        <v>65</v>
      </c>
      <c r="F190" t="s">
        <v>46</v>
      </c>
      <c r="G190">
        <v>1066418</v>
      </c>
      <c r="H190">
        <v>94</v>
      </c>
      <c r="I190">
        <v>72</v>
      </c>
    </row>
    <row r="191" spans="1:9">
      <c r="A191">
        <v>86117</v>
      </c>
      <c r="B191" t="s">
        <v>132</v>
      </c>
      <c r="C191" t="s">
        <v>129</v>
      </c>
      <c r="D191" t="s">
        <v>130</v>
      </c>
      <c r="E191" t="s">
        <v>65</v>
      </c>
      <c r="F191" t="s">
        <v>47</v>
      </c>
      <c r="G191">
        <v>1066425</v>
      </c>
      <c r="H191">
        <v>107</v>
      </c>
      <c r="I191">
        <v>97</v>
      </c>
    </row>
    <row r="192" spans="1:9">
      <c r="A192">
        <v>86118</v>
      </c>
      <c r="B192" t="s">
        <v>132</v>
      </c>
      <c r="C192" t="s">
        <v>129</v>
      </c>
      <c r="D192" t="s">
        <v>130</v>
      </c>
      <c r="E192" t="s">
        <v>65</v>
      </c>
      <c r="F192" t="s">
        <v>48</v>
      </c>
      <c r="G192">
        <v>1066432</v>
      </c>
      <c r="H192">
        <v>70</v>
      </c>
      <c r="I192">
        <v>61</v>
      </c>
    </row>
    <row r="193" spans="1:9">
      <c r="A193">
        <v>86119</v>
      </c>
      <c r="B193" t="s">
        <v>132</v>
      </c>
      <c r="C193" t="s">
        <v>129</v>
      </c>
      <c r="D193" t="s">
        <v>130</v>
      </c>
      <c r="E193" t="s">
        <v>65</v>
      </c>
      <c r="F193" t="s">
        <v>49</v>
      </c>
      <c r="G193">
        <v>1066449</v>
      </c>
      <c r="H193">
        <v>24</v>
      </c>
      <c r="I193">
        <v>23</v>
      </c>
    </row>
    <row r="194" spans="1:9">
      <c r="A194">
        <v>86739</v>
      </c>
      <c r="B194" t="s">
        <v>136</v>
      </c>
      <c r="C194" t="s">
        <v>134</v>
      </c>
      <c r="D194" t="s">
        <v>135</v>
      </c>
      <c r="E194" t="s">
        <v>56</v>
      </c>
      <c r="F194" t="s">
        <v>44</v>
      </c>
      <c r="G194">
        <v>1066456</v>
      </c>
      <c r="H194">
        <v>6</v>
      </c>
      <c r="I194">
        <v>6</v>
      </c>
    </row>
    <row r="195" spans="1:9">
      <c r="A195">
        <v>86740</v>
      </c>
      <c r="B195" t="s">
        <v>136</v>
      </c>
      <c r="C195" t="s">
        <v>134</v>
      </c>
      <c r="D195" t="s">
        <v>135</v>
      </c>
      <c r="E195" t="s">
        <v>56</v>
      </c>
      <c r="F195" t="s">
        <v>45</v>
      </c>
      <c r="G195">
        <v>1066463</v>
      </c>
      <c r="H195">
        <v>24</v>
      </c>
      <c r="I195">
        <v>24</v>
      </c>
    </row>
    <row r="196" spans="1:9">
      <c r="A196">
        <v>86741</v>
      </c>
      <c r="B196" t="s">
        <v>136</v>
      </c>
      <c r="C196" t="s">
        <v>134</v>
      </c>
      <c r="D196" t="s">
        <v>135</v>
      </c>
      <c r="E196" t="s">
        <v>56</v>
      </c>
      <c r="F196" t="s">
        <v>46</v>
      </c>
      <c r="G196">
        <v>1066470</v>
      </c>
      <c r="H196">
        <v>57</v>
      </c>
      <c r="I196">
        <v>57</v>
      </c>
    </row>
    <row r="197" spans="1:9">
      <c r="A197">
        <v>86742</v>
      </c>
      <c r="B197" t="s">
        <v>136</v>
      </c>
      <c r="C197" t="s">
        <v>134</v>
      </c>
      <c r="D197" t="s">
        <v>135</v>
      </c>
      <c r="E197" t="s">
        <v>56</v>
      </c>
      <c r="F197" t="s">
        <v>47</v>
      </c>
      <c r="G197">
        <v>1066487</v>
      </c>
      <c r="H197">
        <v>62</v>
      </c>
      <c r="I197">
        <v>62</v>
      </c>
    </row>
    <row r="198" spans="1:9">
      <c r="A198">
        <v>86743</v>
      </c>
      <c r="B198" t="s">
        <v>136</v>
      </c>
      <c r="C198" t="s">
        <v>134</v>
      </c>
      <c r="D198" t="s">
        <v>135</v>
      </c>
      <c r="E198" t="s">
        <v>56</v>
      </c>
      <c r="F198" t="s">
        <v>48</v>
      </c>
      <c r="G198">
        <v>1066494</v>
      </c>
      <c r="H198">
        <v>39</v>
      </c>
      <c r="I198">
        <v>39</v>
      </c>
    </row>
    <row r="199" spans="1:9">
      <c r="A199">
        <v>86744</v>
      </c>
      <c r="B199" t="s">
        <v>136</v>
      </c>
      <c r="C199" t="s">
        <v>134</v>
      </c>
      <c r="D199" t="s">
        <v>135</v>
      </c>
      <c r="E199" t="s">
        <v>56</v>
      </c>
      <c r="F199" t="s">
        <v>49</v>
      </c>
      <c r="G199">
        <v>1066500</v>
      </c>
      <c r="H199">
        <v>12</v>
      </c>
      <c r="I199">
        <v>12</v>
      </c>
    </row>
    <row r="200" spans="1:9">
      <c r="A200">
        <v>86745</v>
      </c>
      <c r="B200" t="s">
        <v>136</v>
      </c>
      <c r="C200" t="s">
        <v>134</v>
      </c>
      <c r="D200" t="s">
        <v>135</v>
      </c>
      <c r="E200" t="s">
        <v>103</v>
      </c>
      <c r="F200" t="s">
        <v>44</v>
      </c>
      <c r="G200">
        <v>1066517</v>
      </c>
      <c r="H200">
        <v>6</v>
      </c>
      <c r="I200">
        <v>6</v>
      </c>
    </row>
    <row r="201" spans="1:9">
      <c r="A201">
        <v>86746</v>
      </c>
      <c r="B201" t="s">
        <v>136</v>
      </c>
      <c r="C201" t="s">
        <v>134</v>
      </c>
      <c r="D201" t="s">
        <v>135</v>
      </c>
      <c r="E201" t="s">
        <v>103</v>
      </c>
      <c r="F201" t="s">
        <v>45</v>
      </c>
      <c r="G201">
        <v>1066524</v>
      </c>
      <c r="H201">
        <v>24</v>
      </c>
      <c r="I201">
        <v>24</v>
      </c>
    </row>
    <row r="202" spans="1:9">
      <c r="A202">
        <v>86747</v>
      </c>
      <c r="B202" t="s">
        <v>136</v>
      </c>
      <c r="C202" t="s">
        <v>134</v>
      </c>
      <c r="D202" t="s">
        <v>135</v>
      </c>
      <c r="E202" t="s">
        <v>103</v>
      </c>
      <c r="F202" t="s">
        <v>46</v>
      </c>
      <c r="G202">
        <v>1066531</v>
      </c>
      <c r="H202">
        <v>57</v>
      </c>
      <c r="I202">
        <v>57</v>
      </c>
    </row>
    <row r="203" spans="1:9">
      <c r="A203">
        <v>86748</v>
      </c>
      <c r="B203" t="s">
        <v>136</v>
      </c>
      <c r="C203" t="s">
        <v>134</v>
      </c>
      <c r="D203" t="s">
        <v>135</v>
      </c>
      <c r="E203" t="s">
        <v>103</v>
      </c>
      <c r="F203" t="s">
        <v>47</v>
      </c>
      <c r="G203">
        <v>1066548</v>
      </c>
      <c r="H203">
        <v>62</v>
      </c>
      <c r="I203">
        <v>62</v>
      </c>
    </row>
    <row r="204" spans="1:9">
      <c r="A204">
        <v>86749</v>
      </c>
      <c r="B204" t="s">
        <v>136</v>
      </c>
      <c r="C204" t="s">
        <v>134</v>
      </c>
      <c r="D204" t="s">
        <v>135</v>
      </c>
      <c r="E204" t="s">
        <v>103</v>
      </c>
      <c r="F204" t="s">
        <v>48</v>
      </c>
      <c r="G204">
        <v>1066555</v>
      </c>
      <c r="H204">
        <v>39</v>
      </c>
      <c r="I204">
        <v>39</v>
      </c>
    </row>
    <row r="205" spans="1:9">
      <c r="A205">
        <v>86750</v>
      </c>
      <c r="B205" t="s">
        <v>136</v>
      </c>
      <c r="C205" t="s">
        <v>134</v>
      </c>
      <c r="D205" t="s">
        <v>135</v>
      </c>
      <c r="E205" t="s">
        <v>103</v>
      </c>
      <c r="F205" t="s">
        <v>49</v>
      </c>
      <c r="G205">
        <v>1066562</v>
      </c>
      <c r="H205">
        <v>12</v>
      </c>
      <c r="I205">
        <v>12</v>
      </c>
    </row>
    <row r="206" spans="1:9">
      <c r="A206">
        <v>85551</v>
      </c>
      <c r="B206" t="s">
        <v>140</v>
      </c>
      <c r="C206" t="s">
        <v>137</v>
      </c>
      <c r="D206" t="s">
        <v>138</v>
      </c>
      <c r="E206" t="s">
        <v>139</v>
      </c>
      <c r="F206" t="s">
        <v>44</v>
      </c>
      <c r="G206">
        <v>1066579</v>
      </c>
      <c r="H206">
        <v>58</v>
      </c>
      <c r="I206">
        <v>22</v>
      </c>
    </row>
    <row r="207" spans="1:9">
      <c r="A207">
        <v>85552</v>
      </c>
      <c r="B207" t="s">
        <v>140</v>
      </c>
      <c r="C207" t="s">
        <v>137</v>
      </c>
      <c r="D207" t="s">
        <v>138</v>
      </c>
      <c r="E207" t="s">
        <v>139</v>
      </c>
      <c r="F207" t="s">
        <v>45</v>
      </c>
      <c r="G207">
        <v>1066586</v>
      </c>
      <c r="H207">
        <v>83</v>
      </c>
      <c r="I207">
        <v>50</v>
      </c>
    </row>
    <row r="208" spans="1:9">
      <c r="A208">
        <v>85553</v>
      </c>
      <c r="B208" t="s">
        <v>140</v>
      </c>
      <c r="C208" t="s">
        <v>137</v>
      </c>
      <c r="D208" t="s">
        <v>138</v>
      </c>
      <c r="E208" t="s">
        <v>139</v>
      </c>
      <c r="F208" t="s">
        <v>46</v>
      </c>
      <c r="G208">
        <v>1066593</v>
      </c>
      <c r="H208">
        <v>151</v>
      </c>
      <c r="I208">
        <v>109</v>
      </c>
    </row>
    <row r="209" spans="1:9">
      <c r="A209">
        <v>85554</v>
      </c>
      <c r="B209" t="s">
        <v>140</v>
      </c>
      <c r="C209" t="s">
        <v>137</v>
      </c>
      <c r="D209" t="s">
        <v>138</v>
      </c>
      <c r="E209" t="s">
        <v>139</v>
      </c>
      <c r="F209" t="s">
        <v>47</v>
      </c>
      <c r="G209">
        <v>1066609</v>
      </c>
      <c r="H209">
        <v>149</v>
      </c>
      <c r="I209">
        <v>118</v>
      </c>
    </row>
    <row r="210" spans="1:9">
      <c r="A210">
        <v>85555</v>
      </c>
      <c r="B210" t="s">
        <v>140</v>
      </c>
      <c r="C210" t="s">
        <v>137</v>
      </c>
      <c r="D210" t="s">
        <v>138</v>
      </c>
      <c r="E210" t="s">
        <v>139</v>
      </c>
      <c r="F210" t="s">
        <v>48</v>
      </c>
      <c r="G210">
        <v>1066616</v>
      </c>
      <c r="H210">
        <v>95</v>
      </c>
      <c r="I210">
        <v>76</v>
      </c>
    </row>
    <row r="211" spans="1:9">
      <c r="A211">
        <v>85556</v>
      </c>
      <c r="B211" t="s">
        <v>140</v>
      </c>
      <c r="C211" t="s">
        <v>137</v>
      </c>
      <c r="D211" t="s">
        <v>138</v>
      </c>
      <c r="E211" t="s">
        <v>139</v>
      </c>
      <c r="F211" t="s">
        <v>49</v>
      </c>
      <c r="G211">
        <v>1066623</v>
      </c>
      <c r="H211">
        <v>34</v>
      </c>
      <c r="I211">
        <v>28</v>
      </c>
    </row>
    <row r="212" spans="1:9">
      <c r="A212">
        <v>85545</v>
      </c>
      <c r="B212" t="s">
        <v>140</v>
      </c>
      <c r="C212" t="s">
        <v>137</v>
      </c>
      <c r="D212" t="s">
        <v>138</v>
      </c>
      <c r="E212" t="s">
        <v>141</v>
      </c>
      <c r="F212" t="s">
        <v>44</v>
      </c>
      <c r="G212">
        <v>1066630</v>
      </c>
      <c r="H212">
        <v>25</v>
      </c>
      <c r="I212">
        <v>19</v>
      </c>
    </row>
    <row r="213" spans="1:9">
      <c r="A213">
        <v>85546</v>
      </c>
      <c r="B213" t="s">
        <v>140</v>
      </c>
      <c r="C213" t="s">
        <v>137</v>
      </c>
      <c r="D213" t="s">
        <v>138</v>
      </c>
      <c r="E213" t="s">
        <v>141</v>
      </c>
      <c r="F213" t="s">
        <v>45</v>
      </c>
      <c r="G213">
        <v>1066647</v>
      </c>
      <c r="H213">
        <v>59</v>
      </c>
      <c r="I213">
        <v>45</v>
      </c>
    </row>
    <row r="214" spans="1:9">
      <c r="A214">
        <v>85547</v>
      </c>
      <c r="B214" t="s">
        <v>140</v>
      </c>
      <c r="C214" t="s">
        <v>137</v>
      </c>
      <c r="D214" t="s">
        <v>138</v>
      </c>
      <c r="E214" t="s">
        <v>141</v>
      </c>
      <c r="F214" t="s">
        <v>46</v>
      </c>
      <c r="G214">
        <v>1066654</v>
      </c>
      <c r="H214">
        <v>125</v>
      </c>
      <c r="I214">
        <v>94</v>
      </c>
    </row>
    <row r="215" spans="1:9">
      <c r="A215">
        <v>85548</v>
      </c>
      <c r="B215" t="s">
        <v>140</v>
      </c>
      <c r="C215" t="s">
        <v>137</v>
      </c>
      <c r="D215" t="s">
        <v>138</v>
      </c>
      <c r="E215" t="s">
        <v>141</v>
      </c>
      <c r="F215" t="s">
        <v>47</v>
      </c>
      <c r="G215">
        <v>1066661</v>
      </c>
      <c r="H215">
        <v>137</v>
      </c>
      <c r="I215">
        <v>105</v>
      </c>
    </row>
    <row r="216" spans="1:9">
      <c r="A216">
        <v>85549</v>
      </c>
      <c r="B216" t="s">
        <v>140</v>
      </c>
      <c r="C216" t="s">
        <v>137</v>
      </c>
      <c r="D216" t="s">
        <v>138</v>
      </c>
      <c r="E216" t="s">
        <v>141</v>
      </c>
      <c r="F216" t="s">
        <v>48</v>
      </c>
      <c r="G216">
        <v>1066678</v>
      </c>
      <c r="H216">
        <v>87</v>
      </c>
      <c r="I216">
        <v>66</v>
      </c>
    </row>
    <row r="217" spans="1:9">
      <c r="A217">
        <v>85550</v>
      </c>
      <c r="B217" t="s">
        <v>140</v>
      </c>
      <c r="C217" t="s">
        <v>137</v>
      </c>
      <c r="D217" t="s">
        <v>138</v>
      </c>
      <c r="E217" t="s">
        <v>141</v>
      </c>
      <c r="F217" t="s">
        <v>49</v>
      </c>
      <c r="G217">
        <v>1066685</v>
      </c>
      <c r="H217">
        <v>32</v>
      </c>
      <c r="I217">
        <v>24</v>
      </c>
    </row>
    <row r="218" spans="1:9">
      <c r="A218">
        <v>85533</v>
      </c>
      <c r="B218" t="s">
        <v>144</v>
      </c>
      <c r="C218" t="s">
        <v>142</v>
      </c>
      <c r="D218" t="s">
        <v>143</v>
      </c>
      <c r="E218" t="s">
        <v>70</v>
      </c>
      <c r="F218" t="s">
        <v>44</v>
      </c>
      <c r="G218">
        <v>1066692</v>
      </c>
      <c r="H218">
        <v>24</v>
      </c>
      <c r="I218">
        <v>21</v>
      </c>
    </row>
    <row r="219" spans="1:9">
      <c r="A219">
        <v>85534</v>
      </c>
      <c r="B219" t="s">
        <v>144</v>
      </c>
      <c r="C219" t="s">
        <v>142</v>
      </c>
      <c r="D219" t="s">
        <v>143</v>
      </c>
      <c r="E219" t="s">
        <v>70</v>
      </c>
      <c r="F219" t="s">
        <v>45</v>
      </c>
      <c r="G219">
        <v>1066708</v>
      </c>
      <c r="H219">
        <v>53</v>
      </c>
      <c r="I219">
        <v>46</v>
      </c>
    </row>
    <row r="220" spans="1:9">
      <c r="A220">
        <v>85535</v>
      </c>
      <c r="B220" t="s">
        <v>144</v>
      </c>
      <c r="C220" t="s">
        <v>142</v>
      </c>
      <c r="D220" t="s">
        <v>143</v>
      </c>
      <c r="E220" t="s">
        <v>70</v>
      </c>
      <c r="F220" t="s">
        <v>46</v>
      </c>
      <c r="G220">
        <v>1066715</v>
      </c>
      <c r="H220">
        <v>115</v>
      </c>
      <c r="I220">
        <v>98</v>
      </c>
    </row>
    <row r="221" spans="1:9">
      <c r="A221">
        <v>85536</v>
      </c>
      <c r="B221" t="s">
        <v>144</v>
      </c>
      <c r="C221" t="s">
        <v>142</v>
      </c>
      <c r="D221" t="s">
        <v>143</v>
      </c>
      <c r="E221" t="s">
        <v>70</v>
      </c>
      <c r="F221" t="s">
        <v>47</v>
      </c>
      <c r="G221">
        <v>1066722</v>
      </c>
      <c r="H221">
        <v>122</v>
      </c>
      <c r="I221">
        <v>105</v>
      </c>
    </row>
    <row r="222" spans="1:9">
      <c r="A222">
        <v>85537</v>
      </c>
      <c r="B222" t="s">
        <v>144</v>
      </c>
      <c r="C222" t="s">
        <v>142</v>
      </c>
      <c r="D222" t="s">
        <v>143</v>
      </c>
      <c r="E222" t="s">
        <v>70</v>
      </c>
      <c r="F222" t="s">
        <v>48</v>
      </c>
      <c r="G222">
        <v>1066739</v>
      </c>
      <c r="H222">
        <v>78</v>
      </c>
      <c r="I222">
        <v>67</v>
      </c>
    </row>
    <row r="223" spans="1:9">
      <c r="A223">
        <v>85538</v>
      </c>
      <c r="B223" t="s">
        <v>144</v>
      </c>
      <c r="C223" t="s">
        <v>142</v>
      </c>
      <c r="D223" t="s">
        <v>143</v>
      </c>
      <c r="E223" t="s">
        <v>70</v>
      </c>
      <c r="F223" t="s">
        <v>49</v>
      </c>
      <c r="G223">
        <v>1066746</v>
      </c>
      <c r="H223">
        <v>29</v>
      </c>
      <c r="I223">
        <v>24</v>
      </c>
    </row>
    <row r="224" spans="1:9">
      <c r="A224">
        <v>85539</v>
      </c>
      <c r="B224" t="s">
        <v>144</v>
      </c>
      <c r="C224" t="s">
        <v>142</v>
      </c>
      <c r="D224" t="s">
        <v>143</v>
      </c>
      <c r="E224" t="s">
        <v>64</v>
      </c>
      <c r="F224" t="s">
        <v>44</v>
      </c>
      <c r="G224">
        <v>1066753</v>
      </c>
      <c r="H224">
        <v>23</v>
      </c>
      <c r="I224">
        <v>19</v>
      </c>
    </row>
    <row r="225" spans="1:9">
      <c r="A225">
        <v>85540</v>
      </c>
      <c r="B225" t="s">
        <v>144</v>
      </c>
      <c r="C225" t="s">
        <v>142</v>
      </c>
      <c r="D225" t="s">
        <v>143</v>
      </c>
      <c r="E225" t="s">
        <v>64</v>
      </c>
      <c r="F225" t="s">
        <v>45</v>
      </c>
      <c r="G225">
        <v>1066760</v>
      </c>
      <c r="H225">
        <v>48</v>
      </c>
      <c r="I225">
        <v>40</v>
      </c>
    </row>
    <row r="226" spans="1:9">
      <c r="A226">
        <v>85541</v>
      </c>
      <c r="B226" t="s">
        <v>144</v>
      </c>
      <c r="C226" t="s">
        <v>142</v>
      </c>
      <c r="D226" t="s">
        <v>143</v>
      </c>
      <c r="E226" t="s">
        <v>64</v>
      </c>
      <c r="F226" t="s">
        <v>46</v>
      </c>
      <c r="G226">
        <v>1066777</v>
      </c>
      <c r="H226">
        <v>105</v>
      </c>
      <c r="I226">
        <v>84</v>
      </c>
    </row>
    <row r="227" spans="1:9">
      <c r="A227">
        <v>85542</v>
      </c>
      <c r="B227" t="s">
        <v>144</v>
      </c>
      <c r="C227" t="s">
        <v>142</v>
      </c>
      <c r="D227" t="s">
        <v>143</v>
      </c>
      <c r="E227" t="s">
        <v>64</v>
      </c>
      <c r="F227" t="s">
        <v>47</v>
      </c>
      <c r="G227">
        <v>1066784</v>
      </c>
      <c r="H227">
        <v>110</v>
      </c>
      <c r="I227">
        <v>89</v>
      </c>
    </row>
    <row r="228" spans="1:9">
      <c r="A228">
        <v>85543</v>
      </c>
      <c r="B228" t="s">
        <v>144</v>
      </c>
      <c r="C228" t="s">
        <v>142</v>
      </c>
      <c r="D228" t="s">
        <v>143</v>
      </c>
      <c r="E228" t="s">
        <v>64</v>
      </c>
      <c r="F228" t="s">
        <v>48</v>
      </c>
      <c r="G228">
        <v>1066791</v>
      </c>
      <c r="H228">
        <v>72</v>
      </c>
      <c r="I228">
        <v>58</v>
      </c>
    </row>
    <row r="229" spans="1:9">
      <c r="A229">
        <v>85544</v>
      </c>
      <c r="B229" t="s">
        <v>144</v>
      </c>
      <c r="C229" t="s">
        <v>142</v>
      </c>
      <c r="D229" t="s">
        <v>143</v>
      </c>
      <c r="E229" t="s">
        <v>64</v>
      </c>
      <c r="F229" t="s">
        <v>49</v>
      </c>
      <c r="G229">
        <v>1066807</v>
      </c>
      <c r="H229">
        <v>27</v>
      </c>
      <c r="I229">
        <v>21</v>
      </c>
    </row>
    <row r="230" spans="1:9">
      <c r="A230">
        <v>85392</v>
      </c>
      <c r="B230" t="s">
        <v>147</v>
      </c>
      <c r="C230" t="s">
        <v>145</v>
      </c>
      <c r="D230" t="s">
        <v>146</v>
      </c>
      <c r="E230" t="s">
        <v>56</v>
      </c>
      <c r="F230" t="s">
        <v>44</v>
      </c>
      <c r="G230">
        <v>1066814</v>
      </c>
      <c r="H230">
        <v>30</v>
      </c>
      <c r="I230">
        <v>24</v>
      </c>
    </row>
    <row r="231" spans="1:9">
      <c r="A231">
        <v>85393</v>
      </c>
      <c r="B231" t="s">
        <v>147</v>
      </c>
      <c r="C231" t="s">
        <v>145</v>
      </c>
      <c r="D231" t="s">
        <v>146</v>
      </c>
      <c r="E231" t="s">
        <v>56</v>
      </c>
      <c r="F231" t="s">
        <v>45</v>
      </c>
      <c r="G231">
        <v>1066821</v>
      </c>
      <c r="H231">
        <v>63</v>
      </c>
      <c r="I231">
        <v>51</v>
      </c>
    </row>
    <row r="232" spans="1:9">
      <c r="A232">
        <v>85394</v>
      </c>
      <c r="B232" t="s">
        <v>147</v>
      </c>
      <c r="C232" t="s">
        <v>145</v>
      </c>
      <c r="D232" t="s">
        <v>146</v>
      </c>
      <c r="E232" t="s">
        <v>56</v>
      </c>
      <c r="F232" t="s">
        <v>46</v>
      </c>
      <c r="G232">
        <v>1066838</v>
      </c>
      <c r="H232">
        <v>136</v>
      </c>
      <c r="I232">
        <v>109</v>
      </c>
    </row>
    <row r="233" spans="1:9">
      <c r="A233">
        <v>85395</v>
      </c>
      <c r="B233" t="s">
        <v>147</v>
      </c>
      <c r="C233" t="s">
        <v>145</v>
      </c>
      <c r="D233" t="s">
        <v>146</v>
      </c>
      <c r="E233" t="s">
        <v>56</v>
      </c>
      <c r="F233" t="s">
        <v>47</v>
      </c>
      <c r="G233">
        <v>1066845</v>
      </c>
      <c r="H233">
        <v>149</v>
      </c>
      <c r="I233">
        <v>121</v>
      </c>
    </row>
    <row r="234" spans="1:9">
      <c r="A234">
        <v>85396</v>
      </c>
      <c r="B234" t="s">
        <v>147</v>
      </c>
      <c r="C234" t="s">
        <v>145</v>
      </c>
      <c r="D234" t="s">
        <v>146</v>
      </c>
      <c r="E234" t="s">
        <v>56</v>
      </c>
      <c r="F234" t="s">
        <v>48</v>
      </c>
      <c r="G234">
        <v>1066852</v>
      </c>
      <c r="H234">
        <v>97</v>
      </c>
      <c r="I234">
        <v>78</v>
      </c>
    </row>
    <row r="235" spans="1:9">
      <c r="A235">
        <v>85397</v>
      </c>
      <c r="B235" t="s">
        <v>147</v>
      </c>
      <c r="C235" t="s">
        <v>145</v>
      </c>
      <c r="D235" t="s">
        <v>146</v>
      </c>
      <c r="E235" t="s">
        <v>56</v>
      </c>
      <c r="F235" t="s">
        <v>49</v>
      </c>
      <c r="G235">
        <v>1066869</v>
      </c>
      <c r="H235">
        <v>36</v>
      </c>
      <c r="I235">
        <v>28</v>
      </c>
    </row>
    <row r="236" spans="1:9">
      <c r="A236">
        <v>85386</v>
      </c>
      <c r="B236" t="s">
        <v>147</v>
      </c>
      <c r="C236" t="s">
        <v>145</v>
      </c>
      <c r="D236" t="s">
        <v>146</v>
      </c>
      <c r="E236" t="s">
        <v>148</v>
      </c>
      <c r="F236" t="s">
        <v>44</v>
      </c>
      <c r="G236">
        <v>1066876</v>
      </c>
      <c r="H236">
        <v>34</v>
      </c>
      <c r="I236">
        <v>28</v>
      </c>
    </row>
    <row r="237" spans="1:9">
      <c r="A237">
        <v>85387</v>
      </c>
      <c r="B237" t="s">
        <v>147</v>
      </c>
      <c r="C237" t="s">
        <v>145</v>
      </c>
      <c r="D237" t="s">
        <v>146</v>
      </c>
      <c r="E237" t="s">
        <v>148</v>
      </c>
      <c r="F237" t="s">
        <v>45</v>
      </c>
      <c r="G237">
        <v>1066883</v>
      </c>
      <c r="H237">
        <v>76</v>
      </c>
      <c r="I237">
        <v>64</v>
      </c>
    </row>
    <row r="238" spans="1:9">
      <c r="A238">
        <v>85388</v>
      </c>
      <c r="B238" t="s">
        <v>147</v>
      </c>
      <c r="C238" t="s">
        <v>145</v>
      </c>
      <c r="D238" t="s">
        <v>146</v>
      </c>
      <c r="E238" t="s">
        <v>148</v>
      </c>
      <c r="F238" t="s">
        <v>46</v>
      </c>
      <c r="G238">
        <v>1066890</v>
      </c>
      <c r="H238">
        <v>160</v>
      </c>
      <c r="I238">
        <v>136</v>
      </c>
    </row>
    <row r="239" spans="1:9">
      <c r="A239">
        <v>85389</v>
      </c>
      <c r="B239" t="s">
        <v>147</v>
      </c>
      <c r="C239" t="s">
        <v>145</v>
      </c>
      <c r="D239" t="s">
        <v>146</v>
      </c>
      <c r="E239" t="s">
        <v>148</v>
      </c>
      <c r="F239" t="s">
        <v>47</v>
      </c>
      <c r="G239">
        <v>1066906</v>
      </c>
      <c r="H239">
        <v>176</v>
      </c>
      <c r="I239">
        <v>151</v>
      </c>
    </row>
    <row r="240" spans="1:9">
      <c r="A240">
        <v>85390</v>
      </c>
      <c r="B240" t="s">
        <v>147</v>
      </c>
      <c r="C240" t="s">
        <v>145</v>
      </c>
      <c r="D240" t="s">
        <v>146</v>
      </c>
      <c r="E240" t="s">
        <v>148</v>
      </c>
      <c r="F240" t="s">
        <v>48</v>
      </c>
      <c r="G240">
        <v>1066913</v>
      </c>
      <c r="H240">
        <v>112</v>
      </c>
      <c r="I240">
        <v>96</v>
      </c>
    </row>
    <row r="241" spans="1:9">
      <c r="A241">
        <v>85391</v>
      </c>
      <c r="B241" t="s">
        <v>147</v>
      </c>
      <c r="C241" t="s">
        <v>145</v>
      </c>
      <c r="D241" t="s">
        <v>146</v>
      </c>
      <c r="E241" t="s">
        <v>148</v>
      </c>
      <c r="F241" t="s">
        <v>49</v>
      </c>
      <c r="G241">
        <v>1066920</v>
      </c>
      <c r="H241">
        <v>43</v>
      </c>
      <c r="I241">
        <v>36</v>
      </c>
    </row>
    <row r="242" spans="1:9">
      <c r="A242">
        <v>85503</v>
      </c>
      <c r="B242" t="s">
        <v>152</v>
      </c>
      <c r="C242" t="s">
        <v>149</v>
      </c>
      <c r="D242" t="s">
        <v>150</v>
      </c>
      <c r="E242" t="s">
        <v>151</v>
      </c>
      <c r="F242" t="s">
        <v>44</v>
      </c>
      <c r="G242">
        <v>1066937</v>
      </c>
      <c r="H242">
        <v>13</v>
      </c>
      <c r="I242">
        <v>13</v>
      </c>
    </row>
    <row r="243" spans="1:9">
      <c r="A243">
        <v>85504</v>
      </c>
      <c r="B243" t="s">
        <v>152</v>
      </c>
      <c r="C243" t="s">
        <v>149</v>
      </c>
      <c r="D243" t="s">
        <v>150</v>
      </c>
      <c r="E243" t="s">
        <v>151</v>
      </c>
      <c r="F243" t="s">
        <v>45</v>
      </c>
      <c r="G243">
        <v>1066944</v>
      </c>
      <c r="H243">
        <v>32</v>
      </c>
      <c r="I243">
        <v>32</v>
      </c>
    </row>
    <row r="244" spans="1:9">
      <c r="A244">
        <v>85505</v>
      </c>
      <c r="B244" t="s">
        <v>152</v>
      </c>
      <c r="C244" t="s">
        <v>149</v>
      </c>
      <c r="D244" t="s">
        <v>150</v>
      </c>
      <c r="E244" t="s">
        <v>151</v>
      </c>
      <c r="F244" t="s">
        <v>46</v>
      </c>
      <c r="G244">
        <v>1066951</v>
      </c>
      <c r="H244">
        <v>70</v>
      </c>
      <c r="I244">
        <v>70</v>
      </c>
    </row>
    <row r="245" spans="1:9">
      <c r="A245">
        <v>85506</v>
      </c>
      <c r="B245" t="s">
        <v>152</v>
      </c>
      <c r="C245" t="s">
        <v>149</v>
      </c>
      <c r="D245" t="s">
        <v>150</v>
      </c>
      <c r="E245" t="s">
        <v>151</v>
      </c>
      <c r="F245" t="s">
        <v>47</v>
      </c>
      <c r="G245">
        <v>1066968</v>
      </c>
      <c r="H245">
        <v>73</v>
      </c>
      <c r="I245">
        <v>73</v>
      </c>
    </row>
    <row r="246" spans="1:9">
      <c r="A246">
        <v>85507</v>
      </c>
      <c r="B246" t="s">
        <v>152</v>
      </c>
      <c r="C246" t="s">
        <v>149</v>
      </c>
      <c r="D246" t="s">
        <v>150</v>
      </c>
      <c r="E246" t="s">
        <v>151</v>
      </c>
      <c r="F246" t="s">
        <v>48</v>
      </c>
      <c r="G246">
        <v>1066975</v>
      </c>
      <c r="H246">
        <v>46</v>
      </c>
      <c r="I246">
        <v>46</v>
      </c>
    </row>
    <row r="247" spans="1:9">
      <c r="A247">
        <v>85508</v>
      </c>
      <c r="B247" t="s">
        <v>152</v>
      </c>
      <c r="C247" t="s">
        <v>149</v>
      </c>
      <c r="D247" t="s">
        <v>150</v>
      </c>
      <c r="E247" t="s">
        <v>151</v>
      </c>
      <c r="F247" t="s">
        <v>49</v>
      </c>
      <c r="G247">
        <v>1066982</v>
      </c>
      <c r="H247">
        <v>16</v>
      </c>
      <c r="I247">
        <v>16</v>
      </c>
    </row>
    <row r="248" spans="1:9">
      <c r="A248">
        <v>85515</v>
      </c>
      <c r="B248" t="s">
        <v>152</v>
      </c>
      <c r="C248" t="s">
        <v>149</v>
      </c>
      <c r="D248" t="s">
        <v>150</v>
      </c>
      <c r="E248" t="s">
        <v>153</v>
      </c>
      <c r="F248" t="s">
        <v>44</v>
      </c>
      <c r="G248">
        <v>1066999</v>
      </c>
      <c r="H248">
        <v>6</v>
      </c>
      <c r="I248">
        <v>6</v>
      </c>
    </row>
    <row r="249" spans="1:9">
      <c r="A249">
        <v>85516</v>
      </c>
      <c r="B249" t="s">
        <v>152</v>
      </c>
      <c r="C249" t="s">
        <v>149</v>
      </c>
      <c r="D249" t="s">
        <v>150</v>
      </c>
      <c r="E249" t="s">
        <v>153</v>
      </c>
      <c r="F249" t="s">
        <v>45</v>
      </c>
      <c r="G249">
        <v>1067002</v>
      </c>
      <c r="H249">
        <v>13</v>
      </c>
      <c r="I249">
        <v>13</v>
      </c>
    </row>
    <row r="250" spans="1:9">
      <c r="A250">
        <v>85517</v>
      </c>
      <c r="B250" t="s">
        <v>152</v>
      </c>
      <c r="C250" t="s">
        <v>149</v>
      </c>
      <c r="D250" t="s">
        <v>150</v>
      </c>
      <c r="E250" t="s">
        <v>153</v>
      </c>
      <c r="F250" t="s">
        <v>46</v>
      </c>
      <c r="G250">
        <v>1067019</v>
      </c>
      <c r="H250">
        <v>28</v>
      </c>
      <c r="I250">
        <v>28</v>
      </c>
    </row>
    <row r="251" spans="1:9">
      <c r="A251">
        <v>85518</v>
      </c>
      <c r="B251" t="s">
        <v>152</v>
      </c>
      <c r="C251" t="s">
        <v>149</v>
      </c>
      <c r="D251" t="s">
        <v>150</v>
      </c>
      <c r="E251" t="s">
        <v>153</v>
      </c>
      <c r="F251" t="s">
        <v>47</v>
      </c>
      <c r="G251">
        <v>1067026</v>
      </c>
      <c r="H251">
        <v>29</v>
      </c>
      <c r="I251">
        <v>29</v>
      </c>
    </row>
    <row r="252" spans="1:9">
      <c r="A252">
        <v>85519</v>
      </c>
      <c r="B252" t="s">
        <v>152</v>
      </c>
      <c r="C252" t="s">
        <v>149</v>
      </c>
      <c r="D252" t="s">
        <v>150</v>
      </c>
      <c r="E252" t="s">
        <v>153</v>
      </c>
      <c r="F252" t="s">
        <v>48</v>
      </c>
      <c r="G252">
        <v>1067033</v>
      </c>
      <c r="H252">
        <v>19</v>
      </c>
      <c r="I252">
        <v>19</v>
      </c>
    </row>
    <row r="253" spans="1:9">
      <c r="A253">
        <v>85520</v>
      </c>
      <c r="B253" t="s">
        <v>152</v>
      </c>
      <c r="C253" t="s">
        <v>149</v>
      </c>
      <c r="D253" t="s">
        <v>150</v>
      </c>
      <c r="E253" t="s">
        <v>153</v>
      </c>
      <c r="F253" t="s">
        <v>49</v>
      </c>
      <c r="G253">
        <v>1067040</v>
      </c>
      <c r="H253">
        <v>5</v>
      </c>
      <c r="I253">
        <v>5</v>
      </c>
    </row>
    <row r="254" spans="1:9">
      <c r="A254">
        <v>85509</v>
      </c>
      <c r="B254" t="s">
        <v>152</v>
      </c>
      <c r="C254" t="s">
        <v>149</v>
      </c>
      <c r="D254" t="s">
        <v>150</v>
      </c>
      <c r="E254" t="s">
        <v>56</v>
      </c>
      <c r="F254" t="s">
        <v>44</v>
      </c>
      <c r="G254">
        <v>1067057</v>
      </c>
      <c r="H254">
        <v>7</v>
      </c>
      <c r="I254">
        <v>7</v>
      </c>
    </row>
    <row r="255" spans="1:9">
      <c r="A255">
        <v>85510</v>
      </c>
      <c r="B255" t="s">
        <v>152</v>
      </c>
      <c r="C255" t="s">
        <v>149</v>
      </c>
      <c r="D255" t="s">
        <v>150</v>
      </c>
      <c r="E255" t="s">
        <v>56</v>
      </c>
      <c r="F255" t="s">
        <v>45</v>
      </c>
      <c r="G255">
        <v>1067064</v>
      </c>
      <c r="H255">
        <v>19</v>
      </c>
      <c r="I255">
        <v>19</v>
      </c>
    </row>
    <row r="256" spans="1:9">
      <c r="A256">
        <v>85511</v>
      </c>
      <c r="B256" t="s">
        <v>152</v>
      </c>
      <c r="C256" t="s">
        <v>149</v>
      </c>
      <c r="D256" t="s">
        <v>150</v>
      </c>
      <c r="E256" t="s">
        <v>56</v>
      </c>
      <c r="F256" t="s">
        <v>46</v>
      </c>
      <c r="G256">
        <v>1067071</v>
      </c>
      <c r="H256">
        <v>43</v>
      </c>
      <c r="I256">
        <v>43</v>
      </c>
    </row>
    <row r="257" spans="1:9">
      <c r="A257">
        <v>85512</v>
      </c>
      <c r="B257" t="s">
        <v>152</v>
      </c>
      <c r="C257" t="s">
        <v>149</v>
      </c>
      <c r="D257" t="s">
        <v>150</v>
      </c>
      <c r="E257" t="s">
        <v>56</v>
      </c>
      <c r="F257" t="s">
        <v>47</v>
      </c>
      <c r="G257">
        <v>1067088</v>
      </c>
      <c r="H257">
        <v>45</v>
      </c>
      <c r="I257">
        <v>45</v>
      </c>
    </row>
    <row r="258" spans="1:9">
      <c r="A258">
        <v>85513</v>
      </c>
      <c r="B258" t="s">
        <v>152</v>
      </c>
      <c r="C258" t="s">
        <v>149</v>
      </c>
      <c r="D258" t="s">
        <v>150</v>
      </c>
      <c r="E258" t="s">
        <v>56</v>
      </c>
      <c r="F258" t="s">
        <v>48</v>
      </c>
      <c r="G258">
        <v>1067095</v>
      </c>
      <c r="H258">
        <v>27</v>
      </c>
      <c r="I258">
        <v>27</v>
      </c>
    </row>
    <row r="259" spans="1:9">
      <c r="A259">
        <v>85514</v>
      </c>
      <c r="B259" t="s">
        <v>152</v>
      </c>
      <c r="C259" t="s">
        <v>149</v>
      </c>
      <c r="D259" t="s">
        <v>150</v>
      </c>
      <c r="E259" t="s">
        <v>56</v>
      </c>
      <c r="F259" t="s">
        <v>49</v>
      </c>
      <c r="G259">
        <v>1067101</v>
      </c>
      <c r="H259">
        <v>9</v>
      </c>
      <c r="I259">
        <v>9</v>
      </c>
    </row>
    <row r="260" spans="1:9">
      <c r="A260">
        <v>85784</v>
      </c>
      <c r="B260" t="s">
        <v>156</v>
      </c>
      <c r="C260" t="s">
        <v>154</v>
      </c>
      <c r="D260" t="s">
        <v>155</v>
      </c>
      <c r="E260" t="s">
        <v>62</v>
      </c>
      <c r="F260" t="s">
        <v>44</v>
      </c>
      <c r="G260">
        <v>1067118</v>
      </c>
      <c r="H260">
        <v>20</v>
      </c>
      <c r="I260">
        <v>16</v>
      </c>
    </row>
    <row r="261" spans="1:9">
      <c r="A261">
        <v>85785</v>
      </c>
      <c r="B261" t="s">
        <v>156</v>
      </c>
      <c r="C261" t="s">
        <v>154</v>
      </c>
      <c r="D261" t="s">
        <v>155</v>
      </c>
      <c r="E261" t="s">
        <v>62</v>
      </c>
      <c r="F261" t="s">
        <v>45</v>
      </c>
      <c r="G261">
        <v>1067125</v>
      </c>
      <c r="H261">
        <v>52</v>
      </c>
      <c r="I261">
        <v>43</v>
      </c>
    </row>
    <row r="262" spans="1:9">
      <c r="A262">
        <v>85786</v>
      </c>
      <c r="B262" t="s">
        <v>156</v>
      </c>
      <c r="C262" t="s">
        <v>154</v>
      </c>
      <c r="D262" t="s">
        <v>155</v>
      </c>
      <c r="E262" t="s">
        <v>62</v>
      </c>
      <c r="F262" t="s">
        <v>46</v>
      </c>
      <c r="G262">
        <v>1067132</v>
      </c>
      <c r="H262">
        <v>130</v>
      </c>
      <c r="I262">
        <v>115</v>
      </c>
    </row>
    <row r="263" spans="1:9">
      <c r="A263">
        <v>85787</v>
      </c>
      <c r="B263" t="s">
        <v>156</v>
      </c>
      <c r="C263" t="s">
        <v>154</v>
      </c>
      <c r="D263" t="s">
        <v>155</v>
      </c>
      <c r="E263" t="s">
        <v>62</v>
      </c>
      <c r="F263" t="s">
        <v>47</v>
      </c>
      <c r="G263">
        <v>1067149</v>
      </c>
      <c r="H263">
        <v>143</v>
      </c>
      <c r="I263">
        <v>128</v>
      </c>
    </row>
    <row r="264" spans="1:9">
      <c r="A264">
        <v>85788</v>
      </c>
      <c r="B264" t="s">
        <v>156</v>
      </c>
      <c r="C264" t="s">
        <v>154</v>
      </c>
      <c r="D264" t="s">
        <v>155</v>
      </c>
      <c r="E264" t="s">
        <v>62</v>
      </c>
      <c r="F264" t="s">
        <v>48</v>
      </c>
      <c r="G264">
        <v>1067156</v>
      </c>
      <c r="H264">
        <v>83</v>
      </c>
      <c r="I264">
        <v>73</v>
      </c>
    </row>
    <row r="265" spans="1:9">
      <c r="A265">
        <v>85789</v>
      </c>
      <c r="B265" t="s">
        <v>156</v>
      </c>
      <c r="C265" t="s">
        <v>154</v>
      </c>
      <c r="D265" t="s">
        <v>155</v>
      </c>
      <c r="E265" t="s">
        <v>62</v>
      </c>
      <c r="F265" t="s">
        <v>49</v>
      </c>
      <c r="G265">
        <v>1067163</v>
      </c>
      <c r="H265">
        <v>28</v>
      </c>
      <c r="I265">
        <v>25</v>
      </c>
    </row>
    <row r="266" spans="1:9">
      <c r="A266">
        <v>85778</v>
      </c>
      <c r="B266" t="s">
        <v>156</v>
      </c>
      <c r="C266" t="s">
        <v>154</v>
      </c>
      <c r="D266" t="s">
        <v>155</v>
      </c>
      <c r="E266" t="s">
        <v>157</v>
      </c>
      <c r="F266" t="s">
        <v>44</v>
      </c>
      <c r="G266">
        <v>1067170</v>
      </c>
      <c r="H266">
        <v>13</v>
      </c>
      <c r="I266">
        <v>11</v>
      </c>
    </row>
    <row r="267" spans="1:9">
      <c r="A267">
        <v>85779</v>
      </c>
      <c r="B267" t="s">
        <v>156</v>
      </c>
      <c r="C267" t="s">
        <v>154</v>
      </c>
      <c r="D267" t="s">
        <v>155</v>
      </c>
      <c r="E267" t="s">
        <v>157</v>
      </c>
      <c r="F267" t="s">
        <v>45</v>
      </c>
      <c r="G267">
        <v>1067187</v>
      </c>
      <c r="H267">
        <v>37</v>
      </c>
      <c r="I267">
        <v>33</v>
      </c>
    </row>
    <row r="268" spans="1:9">
      <c r="A268">
        <v>85780</v>
      </c>
      <c r="B268" t="s">
        <v>156</v>
      </c>
      <c r="C268" t="s">
        <v>154</v>
      </c>
      <c r="D268" t="s">
        <v>155</v>
      </c>
      <c r="E268" t="s">
        <v>157</v>
      </c>
      <c r="F268" t="s">
        <v>46</v>
      </c>
      <c r="G268">
        <v>1067194</v>
      </c>
      <c r="H268">
        <v>92</v>
      </c>
      <c r="I268">
        <v>86</v>
      </c>
    </row>
    <row r="269" spans="1:9">
      <c r="A269">
        <v>85781</v>
      </c>
      <c r="B269" t="s">
        <v>156</v>
      </c>
      <c r="C269" t="s">
        <v>154</v>
      </c>
      <c r="D269" t="s">
        <v>155</v>
      </c>
      <c r="E269" t="s">
        <v>157</v>
      </c>
      <c r="F269" t="s">
        <v>47</v>
      </c>
      <c r="G269">
        <v>1067200</v>
      </c>
      <c r="H269">
        <v>104</v>
      </c>
      <c r="I269">
        <v>98</v>
      </c>
    </row>
    <row r="270" spans="1:9">
      <c r="A270">
        <v>85782</v>
      </c>
      <c r="B270" t="s">
        <v>156</v>
      </c>
      <c r="C270" t="s">
        <v>154</v>
      </c>
      <c r="D270" t="s">
        <v>155</v>
      </c>
      <c r="E270" t="s">
        <v>157</v>
      </c>
      <c r="F270" t="s">
        <v>48</v>
      </c>
      <c r="G270">
        <v>1067217</v>
      </c>
      <c r="H270">
        <v>58</v>
      </c>
      <c r="I270">
        <v>54</v>
      </c>
    </row>
    <row r="271" spans="1:9">
      <c r="A271">
        <v>85783</v>
      </c>
      <c r="B271" t="s">
        <v>156</v>
      </c>
      <c r="C271" t="s">
        <v>154</v>
      </c>
      <c r="D271" t="s">
        <v>155</v>
      </c>
      <c r="E271" t="s">
        <v>157</v>
      </c>
      <c r="F271" t="s">
        <v>49</v>
      </c>
      <c r="G271">
        <v>1067224</v>
      </c>
      <c r="H271">
        <v>20</v>
      </c>
      <c r="I271">
        <v>18</v>
      </c>
    </row>
    <row r="272" spans="1:9">
      <c r="A272">
        <v>86318</v>
      </c>
      <c r="B272" t="s">
        <v>160</v>
      </c>
      <c r="C272" t="s">
        <v>158</v>
      </c>
      <c r="D272" t="s">
        <v>159</v>
      </c>
      <c r="E272" t="s">
        <v>151</v>
      </c>
      <c r="F272" t="s">
        <v>44</v>
      </c>
      <c r="G272">
        <v>1067231</v>
      </c>
      <c r="H272">
        <v>23</v>
      </c>
      <c r="I272">
        <v>23</v>
      </c>
    </row>
    <row r="273" spans="1:9">
      <c r="A273">
        <v>86319</v>
      </c>
      <c r="B273" t="s">
        <v>160</v>
      </c>
      <c r="C273" t="s">
        <v>158</v>
      </c>
      <c r="D273" t="s">
        <v>159</v>
      </c>
      <c r="E273" t="s">
        <v>151</v>
      </c>
      <c r="F273" t="s">
        <v>45</v>
      </c>
      <c r="G273">
        <v>1067248</v>
      </c>
      <c r="H273">
        <v>63</v>
      </c>
      <c r="I273">
        <v>63</v>
      </c>
    </row>
    <row r="274" spans="1:9">
      <c r="A274">
        <v>86320</v>
      </c>
      <c r="B274" t="s">
        <v>160</v>
      </c>
      <c r="C274" t="s">
        <v>158</v>
      </c>
      <c r="D274" t="s">
        <v>159</v>
      </c>
      <c r="E274" t="s">
        <v>151</v>
      </c>
      <c r="F274" t="s">
        <v>46</v>
      </c>
      <c r="G274">
        <v>1067255</v>
      </c>
      <c r="H274">
        <v>170</v>
      </c>
      <c r="I274">
        <v>170</v>
      </c>
    </row>
    <row r="275" spans="1:9">
      <c r="A275">
        <v>86321</v>
      </c>
      <c r="B275" t="s">
        <v>160</v>
      </c>
      <c r="C275" t="s">
        <v>158</v>
      </c>
      <c r="D275" t="s">
        <v>159</v>
      </c>
      <c r="E275" t="s">
        <v>151</v>
      </c>
      <c r="F275" t="s">
        <v>47</v>
      </c>
      <c r="G275">
        <v>1067262</v>
      </c>
      <c r="H275">
        <v>195</v>
      </c>
      <c r="I275">
        <v>195</v>
      </c>
    </row>
    <row r="276" spans="1:9">
      <c r="A276">
        <v>86322</v>
      </c>
      <c r="B276" t="s">
        <v>160</v>
      </c>
      <c r="C276" t="s">
        <v>158</v>
      </c>
      <c r="D276" t="s">
        <v>159</v>
      </c>
      <c r="E276" t="s">
        <v>151</v>
      </c>
      <c r="F276" t="s">
        <v>48</v>
      </c>
      <c r="G276">
        <v>1067279</v>
      </c>
      <c r="H276">
        <v>111</v>
      </c>
      <c r="I276">
        <v>111</v>
      </c>
    </row>
    <row r="277" spans="1:9">
      <c r="A277">
        <v>86323</v>
      </c>
      <c r="B277" t="s">
        <v>160</v>
      </c>
      <c r="C277" t="s">
        <v>158</v>
      </c>
      <c r="D277" t="s">
        <v>159</v>
      </c>
      <c r="E277" t="s">
        <v>151</v>
      </c>
      <c r="F277" t="s">
        <v>49</v>
      </c>
      <c r="G277">
        <v>1067286</v>
      </c>
      <c r="H277">
        <v>38</v>
      </c>
      <c r="I277">
        <v>38</v>
      </c>
    </row>
    <row r="278" spans="1:9">
      <c r="A278">
        <v>85808</v>
      </c>
      <c r="B278" t="s">
        <v>163</v>
      </c>
      <c r="C278" t="s">
        <v>161</v>
      </c>
      <c r="D278" t="s">
        <v>162</v>
      </c>
      <c r="E278" t="s">
        <v>96</v>
      </c>
      <c r="F278" t="s">
        <v>44</v>
      </c>
      <c r="G278">
        <v>1067293</v>
      </c>
      <c r="H278">
        <v>5</v>
      </c>
      <c r="I278">
        <v>5</v>
      </c>
    </row>
    <row r="279" spans="1:9">
      <c r="A279">
        <v>85809</v>
      </c>
      <c r="B279" t="s">
        <v>163</v>
      </c>
      <c r="C279" t="s">
        <v>161</v>
      </c>
      <c r="D279" t="s">
        <v>162</v>
      </c>
      <c r="E279" t="s">
        <v>96</v>
      </c>
      <c r="F279" t="s">
        <v>45</v>
      </c>
      <c r="G279">
        <v>1067309</v>
      </c>
      <c r="H279">
        <v>14</v>
      </c>
      <c r="I279">
        <v>14</v>
      </c>
    </row>
    <row r="280" spans="1:9">
      <c r="A280">
        <v>85810</v>
      </c>
      <c r="B280" t="s">
        <v>163</v>
      </c>
      <c r="C280" t="s">
        <v>161</v>
      </c>
      <c r="D280" t="s">
        <v>162</v>
      </c>
      <c r="E280" t="s">
        <v>96</v>
      </c>
      <c r="F280" t="s">
        <v>46</v>
      </c>
      <c r="G280">
        <v>1067316</v>
      </c>
      <c r="H280">
        <v>29</v>
      </c>
      <c r="I280">
        <v>29</v>
      </c>
    </row>
    <row r="281" spans="1:9">
      <c r="A281">
        <v>85811</v>
      </c>
      <c r="B281" t="s">
        <v>163</v>
      </c>
      <c r="C281" t="s">
        <v>161</v>
      </c>
      <c r="D281" t="s">
        <v>162</v>
      </c>
      <c r="E281" t="s">
        <v>96</v>
      </c>
      <c r="F281" t="s">
        <v>47</v>
      </c>
      <c r="G281">
        <v>1067323</v>
      </c>
      <c r="H281">
        <v>28</v>
      </c>
      <c r="I281">
        <v>28</v>
      </c>
    </row>
    <row r="282" spans="1:9">
      <c r="A282">
        <v>85812</v>
      </c>
      <c r="B282" t="s">
        <v>163</v>
      </c>
      <c r="C282" t="s">
        <v>161</v>
      </c>
      <c r="D282" t="s">
        <v>162</v>
      </c>
      <c r="E282" t="s">
        <v>96</v>
      </c>
      <c r="F282" t="s">
        <v>48</v>
      </c>
      <c r="G282">
        <v>1067330</v>
      </c>
      <c r="H282">
        <v>18</v>
      </c>
      <c r="I282">
        <v>18</v>
      </c>
    </row>
    <row r="283" spans="1:9">
      <c r="A283">
        <v>85813</v>
      </c>
      <c r="B283" t="s">
        <v>163</v>
      </c>
      <c r="C283" t="s">
        <v>161</v>
      </c>
      <c r="D283" t="s">
        <v>162</v>
      </c>
      <c r="E283" t="s">
        <v>96</v>
      </c>
      <c r="F283" t="s">
        <v>49</v>
      </c>
      <c r="G283">
        <v>1067347</v>
      </c>
      <c r="H283">
        <v>6</v>
      </c>
      <c r="I283">
        <v>6</v>
      </c>
    </row>
    <row r="284" spans="1:9">
      <c r="A284">
        <v>85802</v>
      </c>
      <c r="B284" t="s">
        <v>163</v>
      </c>
      <c r="C284" t="s">
        <v>161</v>
      </c>
      <c r="D284" t="s">
        <v>162</v>
      </c>
      <c r="E284" t="s">
        <v>164</v>
      </c>
      <c r="F284" t="s">
        <v>44</v>
      </c>
      <c r="G284">
        <v>1067354</v>
      </c>
      <c r="H284">
        <v>19</v>
      </c>
      <c r="I284">
        <v>19</v>
      </c>
    </row>
    <row r="285" spans="1:9">
      <c r="A285">
        <v>85803</v>
      </c>
      <c r="B285" t="s">
        <v>163</v>
      </c>
      <c r="C285" t="s">
        <v>161</v>
      </c>
      <c r="D285" t="s">
        <v>162</v>
      </c>
      <c r="E285" t="s">
        <v>164</v>
      </c>
      <c r="F285" t="s">
        <v>45</v>
      </c>
      <c r="G285">
        <v>1067361</v>
      </c>
      <c r="H285">
        <v>43</v>
      </c>
      <c r="I285">
        <v>43</v>
      </c>
    </row>
    <row r="286" spans="1:9">
      <c r="A286">
        <v>85804</v>
      </c>
      <c r="B286" t="s">
        <v>163</v>
      </c>
      <c r="C286" t="s">
        <v>161</v>
      </c>
      <c r="D286" t="s">
        <v>162</v>
      </c>
      <c r="E286" t="s">
        <v>164</v>
      </c>
      <c r="F286" t="s">
        <v>46</v>
      </c>
      <c r="G286">
        <v>1067378</v>
      </c>
      <c r="H286">
        <v>96</v>
      </c>
      <c r="I286">
        <v>96</v>
      </c>
    </row>
    <row r="287" spans="1:9">
      <c r="A287">
        <v>85805</v>
      </c>
      <c r="B287" t="s">
        <v>163</v>
      </c>
      <c r="C287" t="s">
        <v>161</v>
      </c>
      <c r="D287" t="s">
        <v>162</v>
      </c>
      <c r="E287" t="s">
        <v>164</v>
      </c>
      <c r="F287" t="s">
        <v>47</v>
      </c>
      <c r="G287">
        <v>1067385</v>
      </c>
      <c r="H287">
        <v>102</v>
      </c>
      <c r="I287">
        <v>102</v>
      </c>
    </row>
    <row r="288" spans="1:9">
      <c r="A288">
        <v>85806</v>
      </c>
      <c r="B288" t="s">
        <v>163</v>
      </c>
      <c r="C288" t="s">
        <v>161</v>
      </c>
      <c r="D288" t="s">
        <v>162</v>
      </c>
      <c r="E288" t="s">
        <v>164</v>
      </c>
      <c r="F288" t="s">
        <v>48</v>
      </c>
      <c r="G288">
        <v>1067392</v>
      </c>
      <c r="H288">
        <v>66</v>
      </c>
      <c r="I288">
        <v>66</v>
      </c>
    </row>
    <row r="289" spans="1:9">
      <c r="A289">
        <v>85807</v>
      </c>
      <c r="B289" t="s">
        <v>163</v>
      </c>
      <c r="C289" t="s">
        <v>161</v>
      </c>
      <c r="D289" t="s">
        <v>162</v>
      </c>
      <c r="E289" t="s">
        <v>164</v>
      </c>
      <c r="F289" t="s">
        <v>49</v>
      </c>
      <c r="G289">
        <v>1067408</v>
      </c>
      <c r="H289">
        <v>24</v>
      </c>
      <c r="I289">
        <v>24</v>
      </c>
    </row>
    <row r="290" spans="1:9">
      <c r="A290">
        <v>86751</v>
      </c>
      <c r="B290" t="s">
        <v>167</v>
      </c>
      <c r="C290" t="s">
        <v>165</v>
      </c>
      <c r="D290" t="s">
        <v>166</v>
      </c>
      <c r="E290" t="s">
        <v>151</v>
      </c>
      <c r="F290" t="s">
        <v>44</v>
      </c>
      <c r="G290">
        <v>1067590</v>
      </c>
      <c r="H290">
        <v>17</v>
      </c>
      <c r="I290">
        <v>17</v>
      </c>
    </row>
    <row r="291" spans="1:9">
      <c r="A291">
        <v>86752</v>
      </c>
      <c r="B291" t="s">
        <v>167</v>
      </c>
      <c r="C291" t="s">
        <v>165</v>
      </c>
      <c r="D291" t="s">
        <v>166</v>
      </c>
      <c r="E291" t="s">
        <v>151</v>
      </c>
      <c r="F291" t="s">
        <v>45</v>
      </c>
      <c r="G291">
        <v>1067606</v>
      </c>
      <c r="H291">
        <v>38</v>
      </c>
      <c r="I291">
        <v>38</v>
      </c>
    </row>
    <row r="292" spans="1:9">
      <c r="A292">
        <v>86753</v>
      </c>
      <c r="B292" t="s">
        <v>167</v>
      </c>
      <c r="C292" t="s">
        <v>165</v>
      </c>
      <c r="D292" t="s">
        <v>166</v>
      </c>
      <c r="E292" t="s">
        <v>151</v>
      </c>
      <c r="F292" t="s">
        <v>46</v>
      </c>
      <c r="G292">
        <v>1067613</v>
      </c>
      <c r="H292">
        <v>82</v>
      </c>
      <c r="I292">
        <v>82</v>
      </c>
    </row>
    <row r="293" spans="1:9">
      <c r="A293">
        <v>86754</v>
      </c>
      <c r="B293" t="s">
        <v>167</v>
      </c>
      <c r="C293" t="s">
        <v>165</v>
      </c>
      <c r="D293" t="s">
        <v>166</v>
      </c>
      <c r="E293" t="s">
        <v>151</v>
      </c>
      <c r="F293" t="s">
        <v>47</v>
      </c>
      <c r="G293">
        <v>1067620</v>
      </c>
      <c r="H293">
        <v>87</v>
      </c>
      <c r="I293">
        <v>87</v>
      </c>
    </row>
    <row r="294" spans="1:9">
      <c r="A294">
        <v>86755</v>
      </c>
      <c r="B294" t="s">
        <v>167</v>
      </c>
      <c r="C294" t="s">
        <v>165</v>
      </c>
      <c r="D294" t="s">
        <v>166</v>
      </c>
      <c r="E294" t="s">
        <v>151</v>
      </c>
      <c r="F294" t="s">
        <v>48</v>
      </c>
      <c r="G294">
        <v>1067637</v>
      </c>
      <c r="H294">
        <v>56</v>
      </c>
      <c r="I294">
        <v>56</v>
      </c>
    </row>
    <row r="295" spans="1:9">
      <c r="A295">
        <v>86756</v>
      </c>
      <c r="B295" t="s">
        <v>167</v>
      </c>
      <c r="C295" t="s">
        <v>165</v>
      </c>
      <c r="D295" t="s">
        <v>166</v>
      </c>
      <c r="E295" t="s">
        <v>151</v>
      </c>
      <c r="F295" t="s">
        <v>49</v>
      </c>
      <c r="G295">
        <v>1067644</v>
      </c>
      <c r="H295">
        <v>20</v>
      </c>
      <c r="I295">
        <v>20</v>
      </c>
    </row>
    <row r="296" spans="1:9">
      <c r="A296">
        <v>86733</v>
      </c>
      <c r="B296" t="s">
        <v>167</v>
      </c>
      <c r="C296" t="s">
        <v>165</v>
      </c>
      <c r="D296" t="s">
        <v>166</v>
      </c>
      <c r="E296" t="s">
        <v>56</v>
      </c>
      <c r="F296" t="s">
        <v>44</v>
      </c>
      <c r="G296">
        <v>1067651</v>
      </c>
      <c r="H296">
        <v>17</v>
      </c>
      <c r="I296">
        <v>17</v>
      </c>
    </row>
    <row r="297" spans="1:9">
      <c r="A297">
        <v>86734</v>
      </c>
      <c r="B297" t="s">
        <v>167</v>
      </c>
      <c r="C297" t="s">
        <v>165</v>
      </c>
      <c r="D297" t="s">
        <v>166</v>
      </c>
      <c r="E297" t="s">
        <v>56</v>
      </c>
      <c r="F297" t="s">
        <v>45</v>
      </c>
      <c r="G297">
        <v>1067668</v>
      </c>
      <c r="H297">
        <v>38</v>
      </c>
      <c r="I297">
        <v>38</v>
      </c>
    </row>
    <row r="298" spans="1:9">
      <c r="A298">
        <v>86735</v>
      </c>
      <c r="B298" t="s">
        <v>167</v>
      </c>
      <c r="C298" t="s">
        <v>165</v>
      </c>
      <c r="D298" t="s">
        <v>166</v>
      </c>
      <c r="E298" t="s">
        <v>56</v>
      </c>
      <c r="F298" t="s">
        <v>46</v>
      </c>
      <c r="G298">
        <v>1067675</v>
      </c>
      <c r="H298">
        <v>82</v>
      </c>
      <c r="I298">
        <v>82</v>
      </c>
    </row>
    <row r="299" spans="1:9">
      <c r="A299">
        <v>86736</v>
      </c>
      <c r="B299" t="s">
        <v>167</v>
      </c>
      <c r="C299" t="s">
        <v>165</v>
      </c>
      <c r="D299" t="s">
        <v>166</v>
      </c>
      <c r="E299" t="s">
        <v>56</v>
      </c>
      <c r="F299" t="s">
        <v>47</v>
      </c>
      <c r="G299">
        <v>1067682</v>
      </c>
      <c r="H299">
        <v>87</v>
      </c>
      <c r="I299">
        <v>87</v>
      </c>
    </row>
    <row r="300" spans="1:9">
      <c r="A300">
        <v>86737</v>
      </c>
      <c r="B300" t="s">
        <v>167</v>
      </c>
      <c r="C300" t="s">
        <v>165</v>
      </c>
      <c r="D300" t="s">
        <v>166</v>
      </c>
      <c r="E300" t="s">
        <v>56</v>
      </c>
      <c r="F300" t="s">
        <v>48</v>
      </c>
      <c r="G300">
        <v>1067699</v>
      </c>
      <c r="H300">
        <v>56</v>
      </c>
      <c r="I300">
        <v>56</v>
      </c>
    </row>
    <row r="301" spans="1:9">
      <c r="A301">
        <v>86738</v>
      </c>
      <c r="B301" t="s">
        <v>167</v>
      </c>
      <c r="C301" t="s">
        <v>165</v>
      </c>
      <c r="D301" t="s">
        <v>166</v>
      </c>
      <c r="E301" t="s">
        <v>56</v>
      </c>
      <c r="F301" t="s">
        <v>49</v>
      </c>
      <c r="G301">
        <v>1067705</v>
      </c>
      <c r="H301">
        <v>20</v>
      </c>
      <c r="I301">
        <v>20</v>
      </c>
    </row>
    <row r="302" spans="1:9">
      <c r="A302">
        <v>86727</v>
      </c>
      <c r="B302" t="s">
        <v>170</v>
      </c>
      <c r="C302" t="s">
        <v>168</v>
      </c>
      <c r="D302" t="s">
        <v>169</v>
      </c>
      <c r="E302" t="s">
        <v>151</v>
      </c>
      <c r="F302" t="s">
        <v>44</v>
      </c>
      <c r="G302">
        <v>1067712</v>
      </c>
      <c r="H302">
        <v>12</v>
      </c>
      <c r="I302">
        <v>12</v>
      </c>
    </row>
    <row r="303" spans="1:9">
      <c r="A303">
        <v>86728</v>
      </c>
      <c r="B303" t="s">
        <v>170</v>
      </c>
      <c r="C303" t="s">
        <v>168</v>
      </c>
      <c r="D303" t="s">
        <v>169</v>
      </c>
      <c r="E303" t="s">
        <v>151</v>
      </c>
      <c r="F303" t="s">
        <v>45</v>
      </c>
      <c r="G303">
        <v>1067729</v>
      </c>
      <c r="H303">
        <v>33</v>
      </c>
      <c r="I303">
        <v>33</v>
      </c>
    </row>
    <row r="304" spans="1:9">
      <c r="A304">
        <v>86729</v>
      </c>
      <c r="B304" t="s">
        <v>170</v>
      </c>
      <c r="C304" t="s">
        <v>168</v>
      </c>
      <c r="D304" t="s">
        <v>169</v>
      </c>
      <c r="E304" t="s">
        <v>151</v>
      </c>
      <c r="F304" t="s">
        <v>46</v>
      </c>
      <c r="G304">
        <v>1067736</v>
      </c>
      <c r="H304">
        <v>90</v>
      </c>
      <c r="I304">
        <v>90</v>
      </c>
    </row>
    <row r="305" spans="1:9">
      <c r="A305">
        <v>86730</v>
      </c>
      <c r="B305" t="s">
        <v>170</v>
      </c>
      <c r="C305" t="s">
        <v>168</v>
      </c>
      <c r="D305" t="s">
        <v>169</v>
      </c>
      <c r="E305" t="s">
        <v>151</v>
      </c>
      <c r="F305" t="s">
        <v>47</v>
      </c>
      <c r="G305">
        <v>1067743</v>
      </c>
      <c r="H305">
        <v>96</v>
      </c>
      <c r="I305">
        <v>96</v>
      </c>
    </row>
    <row r="306" spans="1:9">
      <c r="A306">
        <v>86731</v>
      </c>
      <c r="B306" t="s">
        <v>170</v>
      </c>
      <c r="C306" t="s">
        <v>168</v>
      </c>
      <c r="D306" t="s">
        <v>169</v>
      </c>
      <c r="E306" t="s">
        <v>151</v>
      </c>
      <c r="F306" t="s">
        <v>48</v>
      </c>
      <c r="G306">
        <v>1067750</v>
      </c>
      <c r="H306">
        <v>52</v>
      </c>
      <c r="I306">
        <v>52</v>
      </c>
    </row>
    <row r="307" spans="1:9">
      <c r="A307">
        <v>86732</v>
      </c>
      <c r="B307" t="s">
        <v>170</v>
      </c>
      <c r="C307" t="s">
        <v>168</v>
      </c>
      <c r="D307" t="s">
        <v>169</v>
      </c>
      <c r="E307" t="s">
        <v>151</v>
      </c>
      <c r="F307" t="s">
        <v>49</v>
      </c>
      <c r="G307">
        <v>1067767</v>
      </c>
      <c r="H307">
        <v>17</v>
      </c>
      <c r="I307">
        <v>17</v>
      </c>
    </row>
    <row r="308" spans="1:9">
      <c r="A308">
        <v>86721</v>
      </c>
      <c r="B308" t="s">
        <v>170</v>
      </c>
      <c r="C308" t="s">
        <v>168</v>
      </c>
      <c r="D308" t="s">
        <v>169</v>
      </c>
      <c r="E308" t="s">
        <v>56</v>
      </c>
      <c r="F308" t="s">
        <v>44</v>
      </c>
      <c r="G308">
        <v>1067774</v>
      </c>
      <c r="H308">
        <v>19</v>
      </c>
      <c r="I308">
        <v>19</v>
      </c>
    </row>
    <row r="309" spans="1:9">
      <c r="A309">
        <v>86722</v>
      </c>
      <c r="B309" t="s">
        <v>170</v>
      </c>
      <c r="C309" t="s">
        <v>168</v>
      </c>
      <c r="D309" t="s">
        <v>169</v>
      </c>
      <c r="E309" t="s">
        <v>56</v>
      </c>
      <c r="F309" t="s">
        <v>45</v>
      </c>
      <c r="G309">
        <v>1067781</v>
      </c>
      <c r="H309">
        <v>52</v>
      </c>
      <c r="I309">
        <v>52</v>
      </c>
    </row>
    <row r="310" spans="1:9">
      <c r="A310">
        <v>86723</v>
      </c>
      <c r="B310" t="s">
        <v>170</v>
      </c>
      <c r="C310" t="s">
        <v>168</v>
      </c>
      <c r="D310" t="s">
        <v>169</v>
      </c>
      <c r="E310" t="s">
        <v>56</v>
      </c>
      <c r="F310" t="s">
        <v>46</v>
      </c>
      <c r="G310">
        <v>1067798</v>
      </c>
      <c r="H310">
        <v>146</v>
      </c>
      <c r="I310">
        <v>146</v>
      </c>
    </row>
    <row r="311" spans="1:9">
      <c r="A311">
        <v>86724</v>
      </c>
      <c r="B311" t="s">
        <v>170</v>
      </c>
      <c r="C311" t="s">
        <v>168</v>
      </c>
      <c r="D311" t="s">
        <v>169</v>
      </c>
      <c r="E311" t="s">
        <v>56</v>
      </c>
      <c r="F311" t="s">
        <v>47</v>
      </c>
      <c r="G311">
        <v>1067804</v>
      </c>
      <c r="H311">
        <v>163</v>
      </c>
      <c r="I311">
        <v>163</v>
      </c>
    </row>
    <row r="312" spans="1:9">
      <c r="A312">
        <v>86725</v>
      </c>
      <c r="B312" t="s">
        <v>170</v>
      </c>
      <c r="C312" t="s">
        <v>168</v>
      </c>
      <c r="D312" t="s">
        <v>169</v>
      </c>
      <c r="E312" t="s">
        <v>56</v>
      </c>
      <c r="F312" t="s">
        <v>48</v>
      </c>
      <c r="G312">
        <v>1067811</v>
      </c>
      <c r="H312">
        <v>91</v>
      </c>
      <c r="I312">
        <v>91</v>
      </c>
    </row>
    <row r="313" spans="1:9">
      <c r="A313">
        <v>86726</v>
      </c>
      <c r="B313" t="s">
        <v>170</v>
      </c>
      <c r="C313" t="s">
        <v>168</v>
      </c>
      <c r="D313" t="s">
        <v>169</v>
      </c>
      <c r="E313" t="s">
        <v>56</v>
      </c>
      <c r="F313" t="s">
        <v>49</v>
      </c>
      <c r="G313">
        <v>1067828</v>
      </c>
      <c r="H313">
        <v>29</v>
      </c>
      <c r="I313">
        <v>29</v>
      </c>
    </row>
    <row r="314" spans="1:9">
      <c r="A314">
        <v>86715</v>
      </c>
      <c r="B314" t="s">
        <v>182</v>
      </c>
      <c r="C314" t="s">
        <v>180</v>
      </c>
      <c r="D314" t="s">
        <v>181</v>
      </c>
      <c r="E314" t="s">
        <v>84</v>
      </c>
      <c r="F314" t="s">
        <v>44</v>
      </c>
      <c r="G314">
        <v>1067835</v>
      </c>
      <c r="H314">
        <v>12</v>
      </c>
      <c r="I314">
        <v>12</v>
      </c>
    </row>
    <row r="315" spans="1:9">
      <c r="A315">
        <v>86716</v>
      </c>
      <c r="B315" t="s">
        <v>182</v>
      </c>
      <c r="C315" t="s">
        <v>180</v>
      </c>
      <c r="D315" t="s">
        <v>181</v>
      </c>
      <c r="E315" t="s">
        <v>84</v>
      </c>
      <c r="F315" t="s">
        <v>45</v>
      </c>
      <c r="G315">
        <v>1067842</v>
      </c>
      <c r="H315">
        <v>33</v>
      </c>
      <c r="I315">
        <v>33</v>
      </c>
    </row>
    <row r="316" spans="1:9">
      <c r="A316">
        <v>86717</v>
      </c>
      <c r="B316" t="s">
        <v>182</v>
      </c>
      <c r="C316" t="s">
        <v>180</v>
      </c>
      <c r="D316" t="s">
        <v>181</v>
      </c>
      <c r="E316" t="s">
        <v>84</v>
      </c>
      <c r="F316" t="s">
        <v>46</v>
      </c>
      <c r="G316">
        <v>1067859</v>
      </c>
      <c r="H316">
        <v>90</v>
      </c>
      <c r="I316">
        <v>90</v>
      </c>
    </row>
    <row r="317" spans="1:9">
      <c r="A317">
        <v>86718</v>
      </c>
      <c r="B317" t="s">
        <v>182</v>
      </c>
      <c r="C317" t="s">
        <v>180</v>
      </c>
      <c r="D317" t="s">
        <v>181</v>
      </c>
      <c r="E317" t="s">
        <v>84</v>
      </c>
      <c r="F317" t="s">
        <v>47</v>
      </c>
      <c r="G317">
        <v>1067866</v>
      </c>
      <c r="H317">
        <v>96</v>
      </c>
      <c r="I317">
        <v>96</v>
      </c>
    </row>
    <row r="318" spans="1:9">
      <c r="A318">
        <v>86719</v>
      </c>
      <c r="B318" t="s">
        <v>182</v>
      </c>
      <c r="C318" t="s">
        <v>180</v>
      </c>
      <c r="D318" t="s">
        <v>181</v>
      </c>
      <c r="E318" t="s">
        <v>84</v>
      </c>
      <c r="F318" t="s">
        <v>48</v>
      </c>
      <c r="G318">
        <v>1067873</v>
      </c>
      <c r="H318">
        <v>52</v>
      </c>
      <c r="I318">
        <v>52</v>
      </c>
    </row>
    <row r="319" spans="1:9">
      <c r="A319">
        <v>86720</v>
      </c>
      <c r="B319" t="s">
        <v>182</v>
      </c>
      <c r="C319" t="s">
        <v>180</v>
      </c>
      <c r="D319" t="s">
        <v>181</v>
      </c>
      <c r="E319" t="s">
        <v>84</v>
      </c>
      <c r="F319" t="s">
        <v>49</v>
      </c>
      <c r="G319">
        <v>1067880</v>
      </c>
      <c r="H319">
        <v>17</v>
      </c>
      <c r="I319">
        <v>17</v>
      </c>
    </row>
    <row r="320" spans="1:9">
      <c r="A320">
        <v>83010</v>
      </c>
      <c r="B320" t="s">
        <v>75</v>
      </c>
      <c r="C320" t="s">
        <v>171</v>
      </c>
      <c r="D320" t="s">
        <v>71</v>
      </c>
      <c r="E320" t="s">
        <v>70</v>
      </c>
      <c r="F320" t="s">
        <v>44</v>
      </c>
      <c r="G320">
        <v>1033694</v>
      </c>
      <c r="H320">
        <v>7</v>
      </c>
      <c r="I320">
        <v>7</v>
      </c>
    </row>
    <row r="321" spans="1:9">
      <c r="A321">
        <v>83011</v>
      </c>
      <c r="B321" t="s">
        <v>75</v>
      </c>
      <c r="C321" t="s">
        <v>171</v>
      </c>
      <c r="D321" t="s">
        <v>71</v>
      </c>
      <c r="E321" t="s">
        <v>70</v>
      </c>
      <c r="F321" t="s">
        <v>45</v>
      </c>
      <c r="G321">
        <v>1033700</v>
      </c>
      <c r="H321">
        <v>21</v>
      </c>
      <c r="I321">
        <v>21</v>
      </c>
    </row>
    <row r="322" spans="1:9">
      <c r="A322">
        <v>83012</v>
      </c>
      <c r="B322" t="s">
        <v>75</v>
      </c>
      <c r="C322" t="s">
        <v>171</v>
      </c>
      <c r="D322" t="s">
        <v>71</v>
      </c>
      <c r="E322" t="s">
        <v>70</v>
      </c>
      <c r="F322" t="s">
        <v>46</v>
      </c>
      <c r="G322">
        <v>1033717</v>
      </c>
      <c r="H322">
        <v>58</v>
      </c>
      <c r="I322">
        <v>58</v>
      </c>
    </row>
    <row r="323" spans="1:9">
      <c r="A323">
        <v>83013</v>
      </c>
      <c r="B323" t="s">
        <v>75</v>
      </c>
      <c r="C323" t="s">
        <v>171</v>
      </c>
      <c r="D323" t="s">
        <v>71</v>
      </c>
      <c r="E323" t="s">
        <v>70</v>
      </c>
      <c r="F323" t="s">
        <v>47</v>
      </c>
      <c r="G323">
        <v>1033724</v>
      </c>
      <c r="H323">
        <v>67</v>
      </c>
      <c r="I323">
        <v>67</v>
      </c>
    </row>
    <row r="324" spans="1:9">
      <c r="A324">
        <v>83014</v>
      </c>
      <c r="B324" t="s">
        <v>75</v>
      </c>
      <c r="C324" t="s">
        <v>171</v>
      </c>
      <c r="D324" t="s">
        <v>71</v>
      </c>
      <c r="E324" t="s">
        <v>70</v>
      </c>
      <c r="F324" t="s">
        <v>48</v>
      </c>
      <c r="G324">
        <v>1033731</v>
      </c>
      <c r="H324">
        <v>36</v>
      </c>
      <c r="I324">
        <v>36</v>
      </c>
    </row>
    <row r="325" spans="1:9">
      <c r="A325">
        <v>83015</v>
      </c>
      <c r="B325" t="s">
        <v>75</v>
      </c>
      <c r="C325" t="s">
        <v>171</v>
      </c>
      <c r="D325" t="s">
        <v>71</v>
      </c>
      <c r="E325" t="s">
        <v>70</v>
      </c>
      <c r="F325" t="s">
        <v>49</v>
      </c>
      <c r="G325">
        <v>1033748</v>
      </c>
      <c r="H325">
        <v>11</v>
      </c>
      <c r="I325">
        <v>11</v>
      </c>
    </row>
    <row r="326" spans="1:9">
      <c r="A326">
        <v>83016</v>
      </c>
      <c r="B326" t="s">
        <v>75</v>
      </c>
      <c r="C326" t="s">
        <v>171</v>
      </c>
      <c r="D326" t="s">
        <v>71</v>
      </c>
      <c r="E326" t="s">
        <v>72</v>
      </c>
      <c r="F326" t="s">
        <v>44</v>
      </c>
      <c r="G326">
        <v>1033755</v>
      </c>
      <c r="H326">
        <v>7</v>
      </c>
      <c r="I326">
        <v>7</v>
      </c>
    </row>
    <row r="327" spans="1:9">
      <c r="A327">
        <v>83017</v>
      </c>
      <c r="B327" t="s">
        <v>75</v>
      </c>
      <c r="C327" t="s">
        <v>171</v>
      </c>
      <c r="D327" t="s">
        <v>71</v>
      </c>
      <c r="E327" t="s">
        <v>72</v>
      </c>
      <c r="F327" t="s">
        <v>45</v>
      </c>
      <c r="G327">
        <v>1033762</v>
      </c>
      <c r="H327">
        <v>21</v>
      </c>
      <c r="I327">
        <v>21</v>
      </c>
    </row>
    <row r="328" spans="1:9">
      <c r="A328">
        <v>83018</v>
      </c>
      <c r="B328" t="s">
        <v>75</v>
      </c>
      <c r="C328" t="s">
        <v>171</v>
      </c>
      <c r="D328" t="s">
        <v>71</v>
      </c>
      <c r="E328" t="s">
        <v>72</v>
      </c>
      <c r="F328" t="s">
        <v>46</v>
      </c>
      <c r="G328">
        <v>1033779</v>
      </c>
      <c r="H328">
        <v>58</v>
      </c>
      <c r="I328">
        <v>58</v>
      </c>
    </row>
    <row r="329" spans="1:9">
      <c r="A329">
        <v>83019</v>
      </c>
      <c r="B329" t="s">
        <v>75</v>
      </c>
      <c r="C329" t="s">
        <v>171</v>
      </c>
      <c r="D329" t="s">
        <v>71</v>
      </c>
      <c r="E329" t="s">
        <v>72</v>
      </c>
      <c r="F329" t="s">
        <v>47</v>
      </c>
      <c r="G329">
        <v>1033786</v>
      </c>
      <c r="H329">
        <v>67</v>
      </c>
      <c r="I329">
        <v>67</v>
      </c>
    </row>
    <row r="330" spans="1:9">
      <c r="A330">
        <v>83020</v>
      </c>
      <c r="B330" t="s">
        <v>75</v>
      </c>
      <c r="C330" t="s">
        <v>171</v>
      </c>
      <c r="D330" t="s">
        <v>71</v>
      </c>
      <c r="E330" t="s">
        <v>72</v>
      </c>
      <c r="F330" t="s">
        <v>48</v>
      </c>
      <c r="G330">
        <v>1033793</v>
      </c>
      <c r="H330">
        <v>36</v>
      </c>
      <c r="I330">
        <v>36</v>
      </c>
    </row>
    <row r="331" spans="1:9">
      <c r="A331">
        <v>83021</v>
      </c>
      <c r="B331" t="s">
        <v>75</v>
      </c>
      <c r="C331" t="s">
        <v>171</v>
      </c>
      <c r="D331" t="s">
        <v>71</v>
      </c>
      <c r="E331" t="s">
        <v>72</v>
      </c>
      <c r="F331" t="s">
        <v>49</v>
      </c>
      <c r="G331">
        <v>1033809</v>
      </c>
      <c r="H331">
        <v>11</v>
      </c>
      <c r="I331">
        <v>11</v>
      </c>
    </row>
    <row r="332" spans="1:9">
      <c r="A332">
        <v>83022</v>
      </c>
      <c r="B332" t="s">
        <v>75</v>
      </c>
      <c r="C332" t="s">
        <v>171</v>
      </c>
      <c r="D332" t="s">
        <v>71</v>
      </c>
      <c r="E332" t="s">
        <v>73</v>
      </c>
      <c r="F332" t="s">
        <v>44</v>
      </c>
      <c r="G332">
        <v>1033816</v>
      </c>
      <c r="H332">
        <v>7</v>
      </c>
      <c r="I332">
        <v>7</v>
      </c>
    </row>
    <row r="333" spans="1:9">
      <c r="A333">
        <v>83023</v>
      </c>
      <c r="B333" t="s">
        <v>75</v>
      </c>
      <c r="C333" t="s">
        <v>171</v>
      </c>
      <c r="D333" t="s">
        <v>71</v>
      </c>
      <c r="E333" t="s">
        <v>73</v>
      </c>
      <c r="F333" t="s">
        <v>45</v>
      </c>
      <c r="G333">
        <v>1033823</v>
      </c>
      <c r="H333">
        <v>21</v>
      </c>
      <c r="I333">
        <v>21</v>
      </c>
    </row>
    <row r="334" spans="1:9">
      <c r="A334">
        <v>83024</v>
      </c>
      <c r="B334" t="s">
        <v>75</v>
      </c>
      <c r="C334" t="s">
        <v>171</v>
      </c>
      <c r="D334" t="s">
        <v>71</v>
      </c>
      <c r="E334" t="s">
        <v>73</v>
      </c>
      <c r="F334" t="s">
        <v>46</v>
      </c>
      <c r="G334">
        <v>1033830</v>
      </c>
      <c r="H334">
        <v>58</v>
      </c>
      <c r="I334">
        <v>58</v>
      </c>
    </row>
    <row r="335" spans="1:9">
      <c r="A335">
        <v>83025</v>
      </c>
      <c r="B335" t="s">
        <v>75</v>
      </c>
      <c r="C335" t="s">
        <v>171</v>
      </c>
      <c r="D335" t="s">
        <v>71</v>
      </c>
      <c r="E335" t="s">
        <v>73</v>
      </c>
      <c r="F335" t="s">
        <v>47</v>
      </c>
      <c r="G335">
        <v>1033847</v>
      </c>
      <c r="H335">
        <v>67</v>
      </c>
      <c r="I335">
        <v>67</v>
      </c>
    </row>
    <row r="336" spans="1:9">
      <c r="A336">
        <v>83026</v>
      </c>
      <c r="B336" t="s">
        <v>75</v>
      </c>
      <c r="C336" t="s">
        <v>171</v>
      </c>
      <c r="D336" t="s">
        <v>71</v>
      </c>
      <c r="E336" t="s">
        <v>73</v>
      </c>
      <c r="F336" t="s">
        <v>48</v>
      </c>
      <c r="G336">
        <v>1033854</v>
      </c>
      <c r="H336">
        <v>36</v>
      </c>
      <c r="I336">
        <v>36</v>
      </c>
    </row>
    <row r="337" spans="1:9">
      <c r="A337">
        <v>83027</v>
      </c>
      <c r="B337" t="s">
        <v>75</v>
      </c>
      <c r="C337" t="s">
        <v>171</v>
      </c>
      <c r="D337" t="s">
        <v>71</v>
      </c>
      <c r="E337" t="s">
        <v>73</v>
      </c>
      <c r="F337" t="s">
        <v>49</v>
      </c>
      <c r="G337">
        <v>1033861</v>
      </c>
      <c r="H337">
        <v>11</v>
      </c>
      <c r="I337">
        <v>11</v>
      </c>
    </row>
    <row r="338" spans="1:9">
      <c r="A338">
        <v>80806</v>
      </c>
      <c r="B338" t="s">
        <v>74</v>
      </c>
      <c r="C338" t="s">
        <v>172</v>
      </c>
      <c r="D338" t="s">
        <v>68</v>
      </c>
      <c r="E338" t="s">
        <v>67</v>
      </c>
      <c r="F338" t="s">
        <v>44</v>
      </c>
      <c r="G338">
        <v>1032918</v>
      </c>
      <c r="H338">
        <v>19</v>
      </c>
      <c r="I338">
        <v>19</v>
      </c>
    </row>
    <row r="339" spans="1:9">
      <c r="A339">
        <v>80807</v>
      </c>
      <c r="B339" t="s">
        <v>74</v>
      </c>
      <c r="C339" t="s">
        <v>172</v>
      </c>
      <c r="D339" t="s">
        <v>68</v>
      </c>
      <c r="E339" t="s">
        <v>67</v>
      </c>
      <c r="F339" t="s">
        <v>45</v>
      </c>
      <c r="G339">
        <v>1032925</v>
      </c>
      <c r="H339">
        <v>55</v>
      </c>
      <c r="I339">
        <v>55</v>
      </c>
    </row>
    <row r="340" spans="1:9">
      <c r="A340">
        <v>80808</v>
      </c>
      <c r="B340" t="s">
        <v>74</v>
      </c>
      <c r="C340" t="s">
        <v>172</v>
      </c>
      <c r="D340" t="s">
        <v>68</v>
      </c>
      <c r="E340" t="s">
        <v>67</v>
      </c>
      <c r="F340" t="s">
        <v>46</v>
      </c>
      <c r="G340">
        <v>1032932</v>
      </c>
      <c r="H340">
        <v>139</v>
      </c>
      <c r="I340">
        <v>139</v>
      </c>
    </row>
    <row r="341" spans="1:9">
      <c r="A341">
        <v>80809</v>
      </c>
      <c r="B341" t="s">
        <v>74</v>
      </c>
      <c r="C341" t="s">
        <v>172</v>
      </c>
      <c r="D341" t="s">
        <v>68</v>
      </c>
      <c r="E341" t="s">
        <v>67</v>
      </c>
      <c r="F341" t="s">
        <v>47</v>
      </c>
      <c r="G341">
        <v>1032949</v>
      </c>
      <c r="H341">
        <v>149</v>
      </c>
      <c r="I341">
        <v>149</v>
      </c>
    </row>
    <row r="342" spans="1:9">
      <c r="A342">
        <v>80810</v>
      </c>
      <c r="B342" t="s">
        <v>74</v>
      </c>
      <c r="C342" t="s">
        <v>172</v>
      </c>
      <c r="D342" t="s">
        <v>68</v>
      </c>
      <c r="E342" t="s">
        <v>67</v>
      </c>
      <c r="F342" t="s">
        <v>48</v>
      </c>
      <c r="G342">
        <v>1032956</v>
      </c>
      <c r="H342">
        <v>74</v>
      </c>
      <c r="I342">
        <v>74</v>
      </c>
    </row>
    <row r="343" spans="1:9">
      <c r="A343">
        <v>80811</v>
      </c>
      <c r="B343" t="s">
        <v>74</v>
      </c>
      <c r="C343" t="s">
        <v>172</v>
      </c>
      <c r="D343" t="s">
        <v>68</v>
      </c>
      <c r="E343" t="s">
        <v>67</v>
      </c>
      <c r="F343" t="s">
        <v>49</v>
      </c>
      <c r="G343">
        <v>1032963</v>
      </c>
      <c r="H343">
        <v>24</v>
      </c>
      <c r="I343">
        <v>24</v>
      </c>
    </row>
    <row r="344" spans="1:9">
      <c r="A344">
        <v>80800</v>
      </c>
      <c r="B344" t="s">
        <v>74</v>
      </c>
      <c r="C344" t="s">
        <v>172</v>
      </c>
      <c r="D344" t="s">
        <v>68</v>
      </c>
      <c r="E344" t="s">
        <v>61</v>
      </c>
      <c r="F344" t="s">
        <v>44</v>
      </c>
      <c r="G344">
        <v>1032970</v>
      </c>
      <c r="H344">
        <v>23</v>
      </c>
      <c r="I344">
        <v>23</v>
      </c>
    </row>
    <row r="345" spans="1:9">
      <c r="A345">
        <v>80801</v>
      </c>
      <c r="B345" t="s">
        <v>74</v>
      </c>
      <c r="C345" t="s">
        <v>172</v>
      </c>
      <c r="D345" t="s">
        <v>68</v>
      </c>
      <c r="E345" t="s">
        <v>61</v>
      </c>
      <c r="F345" t="s">
        <v>45</v>
      </c>
      <c r="G345">
        <v>1032987</v>
      </c>
      <c r="H345">
        <v>57</v>
      </c>
      <c r="I345">
        <v>57</v>
      </c>
    </row>
    <row r="346" spans="1:9">
      <c r="A346">
        <v>80802</v>
      </c>
      <c r="B346" t="s">
        <v>74</v>
      </c>
      <c r="C346" t="s">
        <v>172</v>
      </c>
      <c r="D346" t="s">
        <v>68</v>
      </c>
      <c r="E346" t="s">
        <v>61</v>
      </c>
      <c r="F346" t="s">
        <v>46</v>
      </c>
      <c r="G346">
        <v>1032994</v>
      </c>
      <c r="H346">
        <v>142</v>
      </c>
      <c r="I346">
        <v>142</v>
      </c>
    </row>
    <row r="347" spans="1:9">
      <c r="A347">
        <v>80803</v>
      </c>
      <c r="B347" t="s">
        <v>74</v>
      </c>
      <c r="C347" t="s">
        <v>172</v>
      </c>
      <c r="D347" t="s">
        <v>68</v>
      </c>
      <c r="E347" t="s">
        <v>61</v>
      </c>
      <c r="F347" t="s">
        <v>47</v>
      </c>
      <c r="G347">
        <v>1033007</v>
      </c>
      <c r="H347">
        <v>153</v>
      </c>
      <c r="I347">
        <v>153</v>
      </c>
    </row>
    <row r="348" spans="1:9">
      <c r="A348">
        <v>80804</v>
      </c>
      <c r="B348" t="s">
        <v>74</v>
      </c>
      <c r="C348" t="s">
        <v>172</v>
      </c>
      <c r="D348" t="s">
        <v>68</v>
      </c>
      <c r="E348" t="s">
        <v>61</v>
      </c>
      <c r="F348" t="s">
        <v>48</v>
      </c>
      <c r="G348">
        <v>1033014</v>
      </c>
      <c r="H348">
        <v>77</v>
      </c>
      <c r="I348">
        <v>77</v>
      </c>
    </row>
    <row r="349" spans="1:9">
      <c r="A349">
        <v>80805</v>
      </c>
      <c r="B349" t="s">
        <v>74</v>
      </c>
      <c r="C349" t="s">
        <v>172</v>
      </c>
      <c r="D349" t="s">
        <v>68</v>
      </c>
      <c r="E349" t="s">
        <v>61</v>
      </c>
      <c r="F349" t="s">
        <v>49</v>
      </c>
      <c r="G349">
        <v>1033021</v>
      </c>
      <c r="H349">
        <v>26</v>
      </c>
      <c r="I349">
        <v>26</v>
      </c>
    </row>
    <row r="350" spans="1:9">
      <c r="A350">
        <v>80812</v>
      </c>
      <c r="B350" t="s">
        <v>74</v>
      </c>
      <c r="C350" t="s">
        <v>172</v>
      </c>
      <c r="D350" t="s">
        <v>68</v>
      </c>
      <c r="E350" t="s">
        <v>69</v>
      </c>
      <c r="F350" t="s">
        <v>44</v>
      </c>
      <c r="G350">
        <v>1033038</v>
      </c>
      <c r="H350">
        <v>11</v>
      </c>
      <c r="I350">
        <v>11</v>
      </c>
    </row>
    <row r="351" spans="1:9">
      <c r="A351">
        <v>80813</v>
      </c>
      <c r="B351" t="s">
        <v>74</v>
      </c>
      <c r="C351" t="s">
        <v>172</v>
      </c>
      <c r="D351" t="s">
        <v>68</v>
      </c>
      <c r="E351" t="s">
        <v>69</v>
      </c>
      <c r="F351" t="s">
        <v>45</v>
      </c>
      <c r="G351">
        <v>1033045</v>
      </c>
      <c r="H351">
        <v>27</v>
      </c>
      <c r="I351">
        <v>27</v>
      </c>
    </row>
    <row r="352" spans="1:9">
      <c r="A352">
        <v>80814</v>
      </c>
      <c r="B352" t="s">
        <v>74</v>
      </c>
      <c r="C352" t="s">
        <v>172</v>
      </c>
      <c r="D352" t="s">
        <v>68</v>
      </c>
      <c r="E352" t="s">
        <v>69</v>
      </c>
      <c r="F352" t="s">
        <v>46</v>
      </c>
      <c r="G352">
        <v>1033052</v>
      </c>
      <c r="H352">
        <v>73</v>
      </c>
      <c r="I352">
        <v>73</v>
      </c>
    </row>
    <row r="353" spans="1:9">
      <c r="A353">
        <v>80815</v>
      </c>
      <c r="B353" t="s">
        <v>74</v>
      </c>
      <c r="C353" t="s">
        <v>172</v>
      </c>
      <c r="D353" t="s">
        <v>68</v>
      </c>
      <c r="E353" t="s">
        <v>69</v>
      </c>
      <c r="F353" t="s">
        <v>47</v>
      </c>
      <c r="G353">
        <v>1033069</v>
      </c>
      <c r="H353">
        <v>77</v>
      </c>
      <c r="I353">
        <v>77</v>
      </c>
    </row>
    <row r="354" spans="1:9">
      <c r="A354">
        <v>80816</v>
      </c>
      <c r="B354" t="s">
        <v>74</v>
      </c>
      <c r="C354" t="s">
        <v>172</v>
      </c>
      <c r="D354" t="s">
        <v>68</v>
      </c>
      <c r="E354" t="s">
        <v>69</v>
      </c>
      <c r="F354" t="s">
        <v>48</v>
      </c>
      <c r="G354">
        <v>1033076</v>
      </c>
      <c r="H354">
        <v>40</v>
      </c>
      <c r="I354">
        <v>40</v>
      </c>
    </row>
    <row r="355" spans="1:9">
      <c r="A355">
        <v>80817</v>
      </c>
      <c r="B355" t="s">
        <v>74</v>
      </c>
      <c r="C355" t="s">
        <v>172</v>
      </c>
      <c r="D355" t="s">
        <v>68</v>
      </c>
      <c r="E355" t="s">
        <v>69</v>
      </c>
      <c r="F355" t="s">
        <v>49</v>
      </c>
      <c r="G355">
        <v>1033083</v>
      </c>
      <c r="H355">
        <v>14</v>
      </c>
      <c r="I355">
        <v>14</v>
      </c>
    </row>
    <row r="356" spans="1:9">
      <c r="A356">
        <v>85398</v>
      </c>
      <c r="B356" t="s">
        <v>175</v>
      </c>
      <c r="C356" t="s">
        <v>173</v>
      </c>
      <c r="D356" t="s">
        <v>174</v>
      </c>
      <c r="E356" t="s">
        <v>131</v>
      </c>
      <c r="F356" t="s">
        <v>44</v>
      </c>
      <c r="G356">
        <v>1067897</v>
      </c>
      <c r="H356">
        <v>51</v>
      </c>
      <c r="I356">
        <v>9</v>
      </c>
    </row>
    <row r="357" spans="1:9">
      <c r="A357">
        <v>85399</v>
      </c>
      <c r="B357" t="s">
        <v>175</v>
      </c>
      <c r="C357" t="s">
        <v>173</v>
      </c>
      <c r="D357" t="s">
        <v>174</v>
      </c>
      <c r="E357" t="s">
        <v>131</v>
      </c>
      <c r="F357" t="s">
        <v>45</v>
      </c>
      <c r="G357">
        <v>1067903</v>
      </c>
      <c r="H357">
        <v>74</v>
      </c>
      <c r="I357">
        <v>44</v>
      </c>
    </row>
    <row r="358" spans="1:9">
      <c r="A358">
        <v>85400</v>
      </c>
      <c r="B358" t="s">
        <v>175</v>
      </c>
      <c r="C358" t="s">
        <v>173</v>
      </c>
      <c r="D358" t="s">
        <v>174</v>
      </c>
      <c r="E358" t="s">
        <v>131</v>
      </c>
      <c r="F358" t="s">
        <v>46</v>
      </c>
      <c r="G358">
        <v>1067910</v>
      </c>
      <c r="H358">
        <v>142</v>
      </c>
      <c r="I358">
        <v>112</v>
      </c>
    </row>
    <row r="359" spans="1:9">
      <c r="A359">
        <v>85401</v>
      </c>
      <c r="B359" t="s">
        <v>175</v>
      </c>
      <c r="C359" t="s">
        <v>173</v>
      </c>
      <c r="D359" t="s">
        <v>174</v>
      </c>
      <c r="E359" t="s">
        <v>131</v>
      </c>
      <c r="F359" t="s">
        <v>47</v>
      </c>
      <c r="G359">
        <v>1067927</v>
      </c>
      <c r="H359">
        <v>128</v>
      </c>
      <c r="I359">
        <v>84</v>
      </c>
    </row>
    <row r="360" spans="1:9">
      <c r="A360">
        <v>85402</v>
      </c>
      <c r="B360" t="s">
        <v>175</v>
      </c>
      <c r="C360" t="s">
        <v>173</v>
      </c>
      <c r="D360" t="s">
        <v>174</v>
      </c>
      <c r="E360" t="s">
        <v>131</v>
      </c>
      <c r="F360" t="s">
        <v>48</v>
      </c>
      <c r="G360">
        <v>1067934</v>
      </c>
      <c r="H360">
        <v>53</v>
      </c>
      <c r="I360">
        <v>38</v>
      </c>
    </row>
    <row r="361" spans="1:9">
      <c r="A361">
        <v>85403</v>
      </c>
      <c r="B361" t="s">
        <v>175</v>
      </c>
      <c r="C361" t="s">
        <v>173</v>
      </c>
      <c r="D361" t="s">
        <v>174</v>
      </c>
      <c r="E361" t="s">
        <v>131</v>
      </c>
      <c r="F361" t="s">
        <v>49</v>
      </c>
      <c r="G361">
        <v>1067941</v>
      </c>
      <c r="H361">
        <v>18</v>
      </c>
      <c r="I361">
        <v>15</v>
      </c>
    </row>
    <row r="362" spans="1:9">
      <c r="A362">
        <v>85404</v>
      </c>
      <c r="B362" t="s">
        <v>175</v>
      </c>
      <c r="C362" t="s">
        <v>173</v>
      </c>
      <c r="D362" t="s">
        <v>174</v>
      </c>
      <c r="E362" t="s">
        <v>61</v>
      </c>
      <c r="F362" t="s">
        <v>44</v>
      </c>
      <c r="G362">
        <v>1067958</v>
      </c>
      <c r="H362">
        <v>21</v>
      </c>
      <c r="I362">
        <v>13</v>
      </c>
    </row>
    <row r="363" spans="1:9">
      <c r="A363">
        <v>85405</v>
      </c>
      <c r="B363" t="s">
        <v>175</v>
      </c>
      <c r="C363" t="s">
        <v>173</v>
      </c>
      <c r="D363" t="s">
        <v>174</v>
      </c>
      <c r="E363" t="s">
        <v>61</v>
      </c>
      <c r="F363" t="s">
        <v>45</v>
      </c>
      <c r="G363">
        <v>1067965</v>
      </c>
      <c r="H363">
        <v>71</v>
      </c>
      <c r="I363">
        <v>58</v>
      </c>
    </row>
    <row r="364" spans="1:9">
      <c r="A364">
        <v>85406</v>
      </c>
      <c r="B364" t="s">
        <v>175</v>
      </c>
      <c r="C364" t="s">
        <v>173</v>
      </c>
      <c r="D364" t="s">
        <v>174</v>
      </c>
      <c r="E364" t="s">
        <v>61</v>
      </c>
      <c r="F364" t="s">
        <v>46</v>
      </c>
      <c r="G364">
        <v>1067972</v>
      </c>
      <c r="H364">
        <v>185</v>
      </c>
      <c r="I364">
        <v>148</v>
      </c>
    </row>
    <row r="365" spans="1:9">
      <c r="A365">
        <v>85407</v>
      </c>
      <c r="B365" t="s">
        <v>175</v>
      </c>
      <c r="C365" t="s">
        <v>173</v>
      </c>
      <c r="D365" t="s">
        <v>174</v>
      </c>
      <c r="E365" t="s">
        <v>61</v>
      </c>
      <c r="F365" t="s">
        <v>47</v>
      </c>
      <c r="G365">
        <v>1067989</v>
      </c>
      <c r="H365">
        <v>182</v>
      </c>
      <c r="I365">
        <v>112</v>
      </c>
    </row>
    <row r="366" spans="1:9">
      <c r="A366">
        <v>85408</v>
      </c>
      <c r="B366" t="s">
        <v>175</v>
      </c>
      <c r="C366" t="s">
        <v>173</v>
      </c>
      <c r="D366" t="s">
        <v>174</v>
      </c>
      <c r="E366" t="s">
        <v>61</v>
      </c>
      <c r="F366" t="s">
        <v>48</v>
      </c>
      <c r="G366">
        <v>1067996</v>
      </c>
      <c r="H366">
        <v>77</v>
      </c>
      <c r="I366">
        <v>51</v>
      </c>
    </row>
    <row r="367" spans="1:9">
      <c r="A367">
        <v>85409</v>
      </c>
      <c r="B367" t="s">
        <v>175</v>
      </c>
      <c r="C367" t="s">
        <v>173</v>
      </c>
      <c r="D367" t="s">
        <v>174</v>
      </c>
      <c r="E367" t="s">
        <v>61</v>
      </c>
      <c r="F367" t="s">
        <v>49</v>
      </c>
      <c r="G367">
        <v>1068009</v>
      </c>
      <c r="H367">
        <v>26</v>
      </c>
      <c r="I367">
        <v>20</v>
      </c>
    </row>
  </sheetData>
  <autoFilter ref="A1:I1" xr:uid="{5A6F8C06-195E-46DF-9215-C9D6ED5F726E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B749CA7-2C85-445D-9E31-3A5E2F01EE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8BADDD-D1E3-4F86-BB1F-EB9AB42655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317DF9-82CE-41D9-8C7B-1E933483F829}">
  <ds:schemaRefs>
    <ds:schemaRef ds:uri="4bf10b48-52f7-4ad4-b1e1-de514cec68e0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cc099e4b-e381-4360-bcff-5e1f51ab48d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PO</vt:lpstr>
      <vt:lpstr>DETAIL</vt:lpstr>
      <vt:lpstr>sku (2) (1)</vt:lpstr>
      <vt:lpstr>'sku (2) (1)'!_FilterDatabase</vt:lpstr>
      <vt:lpstr>DETAIL!Print_Area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Phu Dong Thi</cp:lastModifiedBy>
  <cp:lastPrinted>2024-09-21T11:07:48Z</cp:lastPrinted>
  <dcterms:created xsi:type="dcterms:W3CDTF">2020-11-11T02:21:38Z</dcterms:created>
  <dcterms:modified xsi:type="dcterms:W3CDTF">2025-12-31T09:36:30Z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