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2-STYLE-FILE/1. TECH PACK/1. MAINLINE/32. SS26CP002 Queens Crest Sweatpant/"/>
    </mc:Choice>
  </mc:AlternateContent>
  <xr:revisionPtr revIDLastSave="79" documentId="11_8E7495CA4EC1120D42DC18E95154E0A7161F73B3" xr6:coauthVersionLast="47" xr6:coauthVersionMax="47" xr10:uidLastSave="{5E483C00-4729-4C0A-8F7A-A8C8592C1A29}"/>
  <bookViews>
    <workbookView xWindow="-110" yWindow="-110" windowWidth="19420" windowHeight="10300" activeTab="1" xr2:uid="{00000000-000D-0000-FFFF-FFFF00000000}"/>
  </bookViews>
  <sheets>
    <sheet name="GRADE" sheetId="1" r:id="rId1"/>
    <sheet name="PPS SPEC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9" i="1"/>
</calcChain>
</file>

<file path=xl/sharedStrings.xml><?xml version="1.0" encoding="utf-8"?>
<sst xmlns="http://schemas.openxmlformats.org/spreadsheetml/2006/main" count="590" uniqueCount="135">
  <si>
    <t>POINT OF MEASURE</t>
  </si>
  <si>
    <t>HOW TO MEASURE</t>
  </si>
  <si>
    <t>CRITICAL</t>
  </si>
  <si>
    <t>TYPE</t>
  </si>
  <si>
    <t>TOLERANCE</t>
  </si>
  <si>
    <t>EXPECTED</t>
  </si>
  <si>
    <t>1ST PROTO - RCVD</t>
  </si>
  <si>
    <t xml:space="preserve">VARIANCE      </t>
  </si>
  <si>
    <t xml:space="preserve">ADJUST BY +/-       </t>
  </si>
  <si>
    <t xml:space="preserve">REVISED SPEC       </t>
  </si>
  <si>
    <t>MEASUREMENT NOTES</t>
  </si>
  <si>
    <r>
      <rPr>
        <sz val="9"/>
        <color rgb="FF90A5B3"/>
        <rFont val="Arial"/>
        <family val="2"/>
      </rPr>
      <t xml:space="preserve">Name                               </t>
    </r>
    <r>
      <rPr>
        <sz val="9"/>
        <color rgb="FF052937"/>
        <rFont val="Arial"/>
        <family val="2"/>
      </rPr>
      <t>Queens Crest Sweatpant</t>
    </r>
  </si>
  <si>
    <r>
      <rPr>
        <sz val="9"/>
        <color rgb="FF90A5B3"/>
        <rFont val="Arial"/>
        <family val="2"/>
      </rPr>
      <t xml:space="preserve">Style No.                         </t>
    </r>
    <r>
      <rPr>
        <sz val="9"/>
        <color rgb="FF052937"/>
        <rFont val="Arial"/>
        <family val="2"/>
      </rPr>
      <t>SS26CP002</t>
    </r>
  </si>
  <si>
    <r>
      <rPr>
        <sz val="9"/>
        <color rgb="FF90A5B3"/>
        <rFont val="Arial"/>
        <family val="2"/>
      </rPr>
      <t xml:space="preserve">Division                           </t>
    </r>
    <r>
      <rPr>
        <sz val="9"/>
        <color rgb="FF052937"/>
        <rFont val="Arial"/>
        <family val="2"/>
      </rPr>
      <t>Mens</t>
    </r>
  </si>
  <si>
    <r>
      <rPr>
        <sz val="9"/>
        <color rgb="FF90A5B3"/>
        <rFont val="Arial"/>
        <family val="2"/>
      </rPr>
      <t xml:space="preserve">Category                         </t>
    </r>
    <r>
      <rPr>
        <sz val="9"/>
        <color rgb="FF052937"/>
        <rFont val="Arial"/>
        <family val="2"/>
      </rPr>
      <t>Sweatpants</t>
    </r>
  </si>
  <si>
    <r>
      <rPr>
        <sz val="9"/>
        <color rgb="FF90A5B3"/>
        <rFont val="Arial"/>
        <family val="2"/>
      </rPr>
      <t xml:space="preserve">Season                            </t>
    </r>
    <r>
      <rPr>
        <sz val="9"/>
        <color rgb="FF052937"/>
        <rFont val="Arial"/>
        <family val="2"/>
      </rPr>
      <t>Spring/Summer</t>
    </r>
  </si>
  <si>
    <r>
      <rPr>
        <sz val="9"/>
        <color rgb="FF90A5B3"/>
        <rFont val="Arial"/>
        <family val="2"/>
      </rPr>
      <t xml:space="preserve">Year                                 </t>
    </r>
    <r>
      <rPr>
        <sz val="9"/>
        <color rgb="FF052937"/>
        <rFont val="Arial"/>
        <family val="2"/>
      </rPr>
      <t>2026</t>
    </r>
  </si>
  <si>
    <r>
      <rPr>
        <b/>
        <sz val="9"/>
        <color rgb="FF052937"/>
        <rFont val="Arial"/>
        <family val="2"/>
      </rPr>
      <t>Measured Size: M</t>
    </r>
  </si>
  <si>
    <r>
      <rPr>
        <sz val="9"/>
        <color rgb="FF052937"/>
        <rFont val="Arial"/>
        <family val="2"/>
      </rPr>
      <t>Waistband Height</t>
    </r>
  </si>
  <si>
    <r>
      <rPr>
        <sz val="9"/>
        <color rgb="FF052937"/>
        <rFont val="Arial"/>
        <family val="2"/>
      </rPr>
      <t>Waist seam to top edge</t>
    </r>
  </si>
  <si>
    <r>
      <rPr>
        <sz val="9"/>
        <color rgb="FF052937"/>
        <rFont val="Arial"/>
        <family val="2"/>
      </rPr>
      <t>false</t>
    </r>
  </si>
  <si>
    <r>
      <rPr>
        <sz val="9"/>
        <color rgb="FF052937"/>
        <rFont val="Arial"/>
        <family val="2"/>
      </rPr>
      <t>Full</t>
    </r>
  </si>
  <si>
    <r>
      <rPr>
        <sz val="9"/>
        <color rgb="FF052937"/>
        <rFont val="Arial"/>
        <family val="2"/>
      </rPr>
      <t>1/8 in</t>
    </r>
  </si>
  <si>
    <r>
      <rPr>
        <b/>
        <sz val="9"/>
        <color rgb="FF052937"/>
        <rFont val="Arial"/>
        <family val="2"/>
      </rPr>
      <t>2 in</t>
    </r>
  </si>
  <si>
    <r>
      <rPr>
        <sz val="9"/>
        <color rgb="FF052937"/>
        <rFont val="Arial"/>
        <family val="2"/>
      </rPr>
      <t>2 in</t>
    </r>
  </si>
  <si>
    <r>
      <rPr>
        <sz val="9"/>
        <color rgb="FF052937"/>
        <rFont val="Arial"/>
        <family val="2"/>
      </rPr>
      <t>0 in</t>
    </r>
  </si>
  <si>
    <r>
      <rPr>
        <sz val="9"/>
        <color rgb="FF052937"/>
        <rFont val="Arial"/>
        <family val="2"/>
      </rPr>
      <t>Waist Width Relaxed</t>
    </r>
  </si>
  <si>
    <r>
      <rPr>
        <sz val="9"/>
        <color rgb="FF052937"/>
        <rFont val="Arial"/>
        <family val="2"/>
      </rPr>
      <t>Straight at top edge- garment relaxed</t>
    </r>
  </si>
  <si>
    <r>
      <rPr>
        <sz val="9"/>
        <color rgb="FF052937"/>
        <rFont val="Arial"/>
        <family val="2"/>
      </rPr>
      <t>true</t>
    </r>
  </si>
  <si>
    <r>
      <rPr>
        <sz val="9"/>
        <color rgb="FF052937"/>
        <rFont val="Arial"/>
        <family val="2"/>
      </rPr>
      <t>Half</t>
    </r>
  </si>
  <si>
    <r>
      <rPr>
        <sz val="9"/>
        <color rgb="FF052937"/>
        <rFont val="Arial"/>
        <family val="2"/>
      </rPr>
      <t>1/2 in</t>
    </r>
  </si>
  <si>
    <r>
      <rPr>
        <b/>
        <sz val="9"/>
        <color rgb="FF052937"/>
        <rFont val="Arial"/>
        <family val="2"/>
      </rPr>
      <t>15 3/8 in</t>
    </r>
  </si>
  <si>
    <r>
      <rPr>
        <sz val="9"/>
        <color rgb="FF052937"/>
        <rFont val="Arial"/>
        <family val="2"/>
      </rPr>
      <t>15 3/4 in</t>
    </r>
  </si>
  <si>
    <r>
      <rPr>
        <sz val="9"/>
        <color rgb="FF052937"/>
        <rFont val="Arial"/>
        <family val="2"/>
      </rPr>
      <t>3/8 in</t>
    </r>
  </si>
  <si>
    <r>
      <rPr>
        <sz val="9"/>
        <color rgb="FF052937"/>
        <rFont val="Arial"/>
        <family val="2"/>
      </rPr>
      <t>15 3/8 in</t>
    </r>
  </si>
  <si>
    <r>
      <rPr>
        <sz val="9"/>
        <color rgb="FF052937"/>
        <rFont val="Arial"/>
        <family val="2"/>
      </rPr>
      <t>Waist Width Extended</t>
    </r>
  </si>
  <si>
    <r>
      <rPr>
        <sz val="9"/>
        <color rgb="FF052937"/>
        <rFont val="Arial"/>
        <family val="2"/>
      </rPr>
      <t>Straight, with waist or elastic stretched</t>
    </r>
  </si>
  <si>
    <r>
      <rPr>
        <b/>
        <sz val="9"/>
        <color rgb="FF052937"/>
        <rFont val="Arial"/>
        <family val="2"/>
      </rPr>
      <t>21 in</t>
    </r>
  </si>
  <si>
    <r>
      <rPr>
        <sz val="9"/>
        <color rgb="FF052937"/>
        <rFont val="Arial"/>
        <family val="2"/>
      </rPr>
      <t>21 in</t>
    </r>
  </si>
  <si>
    <r>
      <rPr>
        <sz val="9"/>
        <color rgb="FF052937"/>
        <rFont val="Arial"/>
        <family val="2"/>
      </rPr>
      <t>Distance Between Drawcord Exit</t>
    </r>
  </si>
  <si>
    <r>
      <rPr>
        <b/>
        <sz val="9"/>
        <color rgb="FF052937"/>
        <rFont val="Arial"/>
        <family val="2"/>
      </rPr>
      <t>1 1/2 in</t>
    </r>
  </si>
  <si>
    <r>
      <rPr>
        <sz val="9"/>
        <color rgb="FF052937"/>
        <rFont val="Arial"/>
        <family val="2"/>
      </rPr>
      <t>1 1/2 in</t>
    </r>
  </si>
  <si>
    <r>
      <rPr>
        <sz val="9"/>
        <color rgb="FF052937"/>
        <rFont val="Arial"/>
        <family val="2"/>
      </rPr>
      <t>Exposed Drawcord Length</t>
    </r>
  </si>
  <si>
    <r>
      <rPr>
        <b/>
        <sz val="9"/>
        <color rgb="FF052937"/>
        <rFont val="Arial"/>
        <family val="2"/>
      </rPr>
      <t>10 in</t>
    </r>
  </si>
  <si>
    <r>
      <rPr>
        <sz val="9"/>
        <color rgb="FF052937"/>
        <rFont val="Arial"/>
        <family val="2"/>
      </rPr>
      <t>10 in</t>
    </r>
  </si>
  <si>
    <r>
      <rPr>
        <sz val="9"/>
        <color rgb="FF052937"/>
        <rFont val="Arial"/>
        <family val="2"/>
      </rPr>
      <t>Missing</t>
    </r>
  </si>
  <si>
    <r>
      <rPr>
        <sz val="9"/>
        <color rgb="FF052937"/>
        <rFont val="Arial"/>
        <family val="2"/>
      </rPr>
      <t>Front Rise</t>
    </r>
  </si>
  <si>
    <r>
      <rPr>
        <sz val="9"/>
        <color rgb="FF052937"/>
        <rFont val="Arial"/>
        <family val="2"/>
      </rPr>
      <t>Crotch seam to waistband top edge</t>
    </r>
  </si>
  <si>
    <r>
      <rPr>
        <b/>
        <sz val="9"/>
        <color rgb="FF052937"/>
        <rFont val="Arial"/>
        <family val="2"/>
      </rPr>
      <t>13 1/4 in</t>
    </r>
  </si>
  <si>
    <r>
      <rPr>
        <sz val="9"/>
        <color rgb="FF052937"/>
        <rFont val="Arial"/>
        <family val="2"/>
      </rPr>
      <t>13 1/2 in</t>
    </r>
  </si>
  <si>
    <r>
      <rPr>
        <sz val="9"/>
        <color rgb="FF052937"/>
        <rFont val="Arial"/>
        <family val="2"/>
      </rPr>
      <t>1/4 in</t>
    </r>
  </si>
  <si>
    <r>
      <rPr>
        <sz val="9"/>
        <color rgb="FF052937"/>
        <rFont val="Arial"/>
        <family val="2"/>
      </rPr>
      <t>13 1/4 in</t>
    </r>
  </si>
  <si>
    <r>
      <rPr>
        <sz val="9"/>
        <color rgb="FF052937"/>
        <rFont val="Arial"/>
        <family val="2"/>
      </rPr>
      <t>Back Rise</t>
    </r>
  </si>
  <si>
    <r>
      <rPr>
        <b/>
        <sz val="9"/>
        <color rgb="FF052937"/>
        <rFont val="Arial"/>
        <family val="2"/>
      </rPr>
      <t>16 1/2 in</t>
    </r>
  </si>
  <si>
    <r>
      <rPr>
        <sz val="9"/>
        <color rgb="FF052937"/>
        <rFont val="Arial"/>
        <family val="2"/>
      </rPr>
      <t>16 3/4 in</t>
    </r>
  </si>
  <si>
    <r>
      <rPr>
        <sz val="9"/>
        <color rgb="FF052937"/>
        <rFont val="Arial"/>
        <family val="2"/>
      </rPr>
      <t>17 in</t>
    </r>
  </si>
  <si>
    <r>
      <rPr>
        <sz val="9"/>
        <color rgb="FF052937"/>
        <rFont val="Arial"/>
        <family val="2"/>
      </rPr>
      <t>Increase</t>
    </r>
  </si>
  <si>
    <r>
      <rPr>
        <sz val="9"/>
        <color rgb="FF052937"/>
        <rFont val="Arial"/>
        <family val="2"/>
      </rPr>
      <t>Low Hip Position Below Waistband Top Edge</t>
    </r>
  </si>
  <si>
    <r>
      <rPr>
        <b/>
        <sz val="9"/>
        <color rgb="FF052937"/>
        <rFont val="Arial"/>
        <family val="2"/>
      </rPr>
      <t>8 in</t>
    </r>
  </si>
  <si>
    <r>
      <rPr>
        <sz val="9"/>
        <color rgb="FF052937"/>
        <rFont val="Arial"/>
        <family val="2"/>
      </rPr>
      <t>8 in</t>
    </r>
  </si>
  <si>
    <r>
      <rPr>
        <sz val="9"/>
        <color rgb="FF052937"/>
        <rFont val="Arial"/>
        <family val="2"/>
      </rPr>
      <t>Low Hip Width</t>
    </r>
  </si>
  <si>
    <r>
      <rPr>
        <sz val="9"/>
        <color rgb="FF052937"/>
        <rFont val="Arial"/>
        <family val="2"/>
      </rPr>
      <t>3-pt measurement taken 8" down from waistband top edge</t>
    </r>
  </si>
  <si>
    <r>
      <rPr>
        <b/>
        <sz val="9"/>
        <color rgb="FF052937"/>
        <rFont val="Arial"/>
        <family val="2"/>
      </rPr>
      <t>21 1/2 in</t>
    </r>
  </si>
  <si>
    <r>
      <rPr>
        <sz val="9"/>
        <color rgb="FF052937"/>
        <rFont val="Arial"/>
        <family val="2"/>
      </rPr>
      <t>21 1/2 in</t>
    </r>
  </si>
  <si>
    <r>
      <rPr>
        <sz val="9"/>
        <color rgb="FF052937"/>
        <rFont val="Arial"/>
        <family val="2"/>
      </rPr>
      <t>Thigh Width</t>
    </r>
  </si>
  <si>
    <r>
      <rPr>
        <sz val="9"/>
        <color rgb="FF052937"/>
        <rFont val="Arial"/>
        <family val="2"/>
      </rPr>
      <t>1" below crotch point</t>
    </r>
  </si>
  <si>
    <r>
      <rPr>
        <sz val="9"/>
        <color rgb="FF052937"/>
        <rFont val="Arial"/>
        <family val="2"/>
      </rPr>
      <t>-13 1/4 in</t>
    </r>
  </si>
  <si>
    <r>
      <rPr>
        <sz val="9"/>
        <color rgb="FF052937"/>
        <rFont val="Arial"/>
        <family val="2"/>
      </rPr>
      <t>Fty to Advise</t>
    </r>
  </si>
  <si>
    <r>
      <rPr>
        <sz val="9"/>
        <color rgb="FF052937"/>
        <rFont val="Arial"/>
        <family val="2"/>
      </rPr>
      <t>Knee Width</t>
    </r>
  </si>
  <si>
    <r>
      <rPr>
        <sz val="9"/>
        <color rgb="FF052937"/>
        <rFont val="Arial"/>
        <family val="2"/>
      </rPr>
      <t>12" down from the crotch point</t>
    </r>
  </si>
  <si>
    <r>
      <rPr>
        <b/>
        <sz val="9"/>
        <color rgb="FF052937"/>
        <rFont val="Arial"/>
        <family val="2"/>
      </rPr>
      <t>11 1/2 in</t>
    </r>
  </si>
  <si>
    <r>
      <rPr>
        <sz val="9"/>
        <color rgb="FF052937"/>
        <rFont val="Arial"/>
        <family val="2"/>
      </rPr>
      <t>11 3/8 in</t>
    </r>
  </si>
  <si>
    <r>
      <rPr>
        <sz val="9"/>
        <color rgb="FF052937"/>
        <rFont val="Arial"/>
        <family val="2"/>
      </rPr>
      <t>-1/8 in</t>
    </r>
  </si>
  <si>
    <r>
      <rPr>
        <sz val="9"/>
        <color rgb="FF052937"/>
        <rFont val="Arial"/>
        <family val="2"/>
      </rPr>
      <t>11 1/2 in</t>
    </r>
  </si>
  <si>
    <r>
      <rPr>
        <sz val="9"/>
        <color rgb="FF052937"/>
        <rFont val="Arial"/>
        <family val="2"/>
      </rPr>
      <t>Calf Width</t>
    </r>
  </si>
  <si>
    <r>
      <rPr>
        <sz val="9"/>
        <color rgb="FF052937"/>
        <rFont val="Arial"/>
        <family val="2"/>
      </rPr>
      <t>Measured 18" down from Crotch point</t>
    </r>
  </si>
  <si>
    <r>
      <rPr>
        <b/>
        <sz val="9"/>
        <color rgb="FF052937"/>
        <rFont val="Arial"/>
        <family val="2"/>
      </rPr>
      <t>10 3/4 in</t>
    </r>
  </si>
  <si>
    <r>
      <rPr>
        <sz val="9"/>
        <color rgb="FF052937"/>
        <rFont val="Arial"/>
        <family val="2"/>
      </rPr>
      <t>10 3/4 in</t>
    </r>
  </si>
  <si>
    <r>
      <rPr>
        <sz val="9"/>
        <color rgb="FF052937"/>
        <rFont val="Arial"/>
        <family val="2"/>
      </rPr>
      <t>Leg Opening width at edge</t>
    </r>
  </si>
  <si>
    <r>
      <rPr>
        <sz val="9"/>
        <color rgb="FF052937"/>
        <rFont val="Arial"/>
        <family val="2"/>
      </rPr>
      <t>9 3/4 in</t>
    </r>
  </si>
  <si>
    <r>
      <rPr>
        <sz val="9"/>
        <color rgb="FF052937"/>
        <rFont val="Arial"/>
        <family val="2"/>
      </rPr>
      <t>-1/4 in</t>
    </r>
  </si>
  <si>
    <r>
      <rPr>
        <sz val="9"/>
        <color rgb="FF052937"/>
        <rFont val="Arial"/>
        <family val="2"/>
      </rPr>
      <t>Inseam Length</t>
    </r>
  </si>
  <si>
    <r>
      <rPr>
        <sz val="9"/>
        <color rgb="FF052937"/>
        <rFont val="Arial"/>
        <family val="2"/>
      </rPr>
      <t>Crotch point to leg opening, along seam</t>
    </r>
  </si>
  <si>
    <r>
      <rPr>
        <b/>
        <sz val="9"/>
        <color rgb="FF052937"/>
        <rFont val="Arial"/>
        <family val="2"/>
      </rPr>
      <t>29 1/2 in</t>
    </r>
  </si>
  <si>
    <r>
      <rPr>
        <sz val="9"/>
        <color rgb="FF052937"/>
        <rFont val="Arial"/>
        <family val="2"/>
      </rPr>
      <t>29 5/8 in</t>
    </r>
  </si>
  <si>
    <r>
      <rPr>
        <sz val="9"/>
        <color rgb="FF052937"/>
        <rFont val="Arial"/>
        <family val="2"/>
      </rPr>
      <t>29 1/2 in</t>
    </r>
  </si>
  <si>
    <r>
      <rPr>
        <sz val="9"/>
        <color rgb="FF052937"/>
        <rFont val="Arial"/>
        <family val="2"/>
      </rPr>
      <t>Bottom Hem Height</t>
    </r>
  </si>
  <si>
    <r>
      <rPr>
        <sz val="9"/>
        <color rgb="FF052937"/>
        <rFont val="Arial"/>
        <family val="2"/>
      </rPr>
      <t>Bottom edge to stitch line or trim seam</t>
    </r>
  </si>
  <si>
    <r>
      <rPr>
        <b/>
        <sz val="9"/>
        <color rgb="FF052937"/>
        <rFont val="Arial"/>
        <family val="2"/>
      </rPr>
      <t>1 in</t>
    </r>
  </si>
  <si>
    <r>
      <rPr>
        <sz val="9"/>
        <color rgb="FF052937"/>
        <rFont val="Arial"/>
        <family val="2"/>
      </rPr>
      <t>1 in</t>
    </r>
  </si>
  <si>
    <r>
      <rPr>
        <sz val="9"/>
        <color rgb="FF052937"/>
        <rFont val="Arial"/>
        <family val="2"/>
      </rPr>
      <t>Front Pocket Placement Below Waistband</t>
    </r>
  </si>
  <si>
    <r>
      <rPr>
        <sz val="9"/>
        <color rgb="FF052937"/>
        <rFont val="Arial"/>
        <family val="2"/>
      </rPr>
      <t>Waistband seam to top of pocket</t>
    </r>
  </si>
  <si>
    <r>
      <rPr>
        <b/>
        <sz val="9"/>
        <color rgb="FF052937"/>
        <rFont val="Arial"/>
        <family val="2"/>
      </rPr>
      <t>3/4 in</t>
    </r>
  </si>
  <si>
    <r>
      <rPr>
        <sz val="9"/>
        <color rgb="FF052937"/>
        <rFont val="Arial"/>
        <family val="2"/>
      </rPr>
      <t>7/8 in</t>
    </r>
  </si>
  <si>
    <r>
      <rPr>
        <sz val="9"/>
        <color rgb="FF052937"/>
        <rFont val="Arial"/>
        <family val="2"/>
      </rPr>
      <t>3/4 in</t>
    </r>
  </si>
  <si>
    <r>
      <rPr>
        <sz val="9"/>
        <color rgb="FF052937"/>
        <rFont val="Arial"/>
        <family val="2"/>
      </rPr>
      <t>Front Pocket Opening Length</t>
    </r>
  </si>
  <si>
    <r>
      <rPr>
        <sz val="9"/>
        <color rgb="FF052937"/>
        <rFont val="Arial"/>
        <family val="2"/>
      </rPr>
      <t>Along opening edge</t>
    </r>
  </si>
  <si>
    <r>
      <rPr>
        <b/>
        <sz val="9"/>
        <color rgb="FF052937"/>
        <rFont val="Arial"/>
        <family val="2"/>
      </rPr>
      <t>6 1/4 in</t>
    </r>
  </si>
  <si>
    <r>
      <rPr>
        <sz val="9"/>
        <color rgb="FF052937"/>
        <rFont val="Arial"/>
        <family val="2"/>
      </rPr>
      <t>6 1/4 in</t>
    </r>
  </si>
  <si>
    <r>
      <rPr>
        <sz val="9"/>
        <color rgb="FF052937"/>
        <rFont val="Arial"/>
        <family val="2"/>
      </rPr>
      <t>Pocket Bag Height</t>
    </r>
  </si>
  <si>
    <r>
      <rPr>
        <sz val="9"/>
        <color rgb="FF052937"/>
        <rFont val="Arial"/>
        <family val="2"/>
      </rPr>
      <t>Top edge to bottom edge of pocket bag inside</t>
    </r>
  </si>
  <si>
    <r>
      <rPr>
        <sz val="9"/>
        <color rgb="FF052937"/>
        <rFont val="Arial"/>
        <family val="2"/>
      </rPr>
      <t>Pocket Bag Width</t>
    </r>
  </si>
  <si>
    <r>
      <rPr>
        <b/>
        <sz val="9"/>
        <color rgb="FF052937"/>
        <rFont val="Arial"/>
        <family val="2"/>
      </rPr>
      <t>7 in</t>
    </r>
  </si>
  <si>
    <r>
      <rPr>
        <sz val="9"/>
        <color rgb="FF052937"/>
        <rFont val="Arial"/>
        <family val="2"/>
      </rPr>
      <t>7 in</t>
    </r>
  </si>
  <si>
    <r>
      <rPr>
        <sz val="9"/>
        <color rgb="FF052937"/>
        <rFont val="Arial"/>
        <family val="2"/>
      </rPr>
      <t>WR Back Pocket Placement Below Waistband Seam Outer Corner</t>
    </r>
  </si>
  <si>
    <r>
      <rPr>
        <b/>
        <sz val="9"/>
        <color rgb="FF052937"/>
        <rFont val="Arial"/>
        <family val="2"/>
      </rPr>
      <t>2 1/4 in</t>
    </r>
  </si>
  <si>
    <r>
      <rPr>
        <sz val="9"/>
        <color rgb="FF052937"/>
        <rFont val="Arial"/>
        <family val="2"/>
      </rPr>
      <t>2 3/8 in</t>
    </r>
  </si>
  <si>
    <r>
      <rPr>
        <sz val="9"/>
        <color rgb="FF052937"/>
        <rFont val="Arial"/>
        <family val="2"/>
      </rPr>
      <t>2 1/4 in</t>
    </r>
  </si>
  <si>
    <r>
      <rPr>
        <sz val="9"/>
        <color rgb="FF052937"/>
        <rFont val="Arial"/>
        <family val="2"/>
      </rPr>
      <t>WR Back Pocket Placement Below Waistband Seam Inner Corner</t>
    </r>
  </si>
  <si>
    <r>
      <rPr>
        <b/>
        <sz val="9"/>
        <color rgb="FF052937"/>
        <rFont val="Arial"/>
        <family val="2"/>
      </rPr>
      <t>2 3/8 in</t>
    </r>
  </si>
  <si>
    <r>
      <rPr>
        <sz val="9"/>
        <color rgb="FF052937"/>
        <rFont val="Arial"/>
        <family val="2"/>
      </rPr>
      <t>WR Back Pocket Placement from CB Rise</t>
    </r>
  </si>
  <si>
    <r>
      <rPr>
        <sz val="9"/>
        <color rgb="FF052937"/>
        <rFont val="Arial"/>
        <family val="2"/>
      </rPr>
      <t>Inside edge of pocket to CB rise seam</t>
    </r>
  </si>
  <si>
    <r>
      <rPr>
        <sz val="9"/>
        <color rgb="FF052937"/>
        <rFont val="Arial"/>
        <family val="2"/>
      </rPr>
      <t>WR Back Pocket Hem Height</t>
    </r>
  </si>
  <si>
    <r>
      <rPr>
        <sz val="9"/>
        <color rgb="FF052937"/>
        <rFont val="Arial"/>
        <family val="2"/>
      </rPr>
      <t>Edge to stitch line</t>
    </r>
  </si>
  <si>
    <r>
      <rPr>
        <sz val="9"/>
        <color rgb="FF052937"/>
        <rFont val="Arial"/>
        <family val="2"/>
      </rPr>
      <t>WR Back Pocket Width</t>
    </r>
  </si>
  <si>
    <r>
      <rPr>
        <sz val="9"/>
        <color rgb="FF052937"/>
        <rFont val="Arial"/>
        <family val="2"/>
      </rPr>
      <t>Width of pocket at widest</t>
    </r>
  </si>
  <si>
    <r>
      <rPr>
        <b/>
        <sz val="9"/>
        <color rgb="FF052937"/>
        <rFont val="Arial"/>
        <family val="2"/>
      </rPr>
      <t>5 3/4 in</t>
    </r>
  </si>
  <si>
    <r>
      <rPr>
        <sz val="9"/>
        <color rgb="FF052937"/>
        <rFont val="Arial"/>
        <family val="2"/>
      </rPr>
      <t>5 3/4 in</t>
    </r>
  </si>
  <si>
    <r>
      <rPr>
        <sz val="9"/>
        <color rgb="FF052937"/>
        <rFont val="Arial"/>
        <family val="2"/>
      </rPr>
      <t>WR Back Pocket Height</t>
    </r>
  </si>
  <si>
    <r>
      <rPr>
        <sz val="9"/>
        <color rgb="FF052937"/>
        <rFont val="Arial"/>
        <family val="2"/>
      </rPr>
      <t>Top edge to bottom edge</t>
    </r>
  </si>
  <si>
    <r>
      <rPr>
        <sz val="9"/>
        <color rgb="FF052937"/>
        <rFont val="Arial"/>
        <family val="2"/>
      </rPr>
      <t>6 1/8 in</t>
    </r>
  </si>
  <si>
    <r>
      <rPr>
        <sz val="9"/>
        <color rgb="FF052937"/>
        <rFont val="Arial"/>
        <family val="2"/>
      </rPr>
      <t>WL Front Artwork Placement Below Pocket Edge</t>
    </r>
  </si>
  <si>
    <r>
      <rPr>
        <sz val="9"/>
        <color rgb="FF052937"/>
        <rFont val="Arial"/>
        <family val="2"/>
      </rPr>
      <t>WL Front Artwork Forward From Outseam</t>
    </r>
  </si>
  <si>
    <t xml:space="preserve">XS               </t>
  </si>
  <si>
    <t xml:space="preserve">S                   </t>
  </si>
  <si>
    <t xml:space="preserve">M                        </t>
  </si>
  <si>
    <t xml:space="preserve">L                 </t>
  </si>
  <si>
    <t xml:space="preserve">XL                   </t>
  </si>
  <si>
    <t>XXL</t>
  </si>
  <si>
    <r>
      <rPr>
        <b/>
        <sz val="9"/>
        <color rgb="FF052937"/>
        <rFont val="Arial"/>
        <family val="2"/>
      </rPr>
      <t>Sample Size: M</t>
    </r>
  </si>
  <si>
    <r>
      <rPr>
        <sz val="9"/>
        <color rgb="FF052937"/>
        <rFont val="Arial"/>
        <family val="2"/>
      </rPr>
      <t>-1 in</t>
    </r>
  </si>
  <si>
    <r>
      <rPr>
        <sz val="9"/>
        <color rgb="FF052937"/>
        <rFont val="Arial"/>
        <family val="2"/>
      </rPr>
      <t>-1/2 in</t>
    </r>
  </si>
  <si>
    <r>
      <rPr>
        <sz val="9"/>
        <color rgb="FF052937"/>
        <rFont val="Arial"/>
        <family val="2"/>
      </rPr>
      <t>-5/8 in</t>
    </r>
  </si>
  <si>
    <r>
      <rPr>
        <sz val="9"/>
        <color rgb="FF052937"/>
        <rFont val="Arial"/>
        <family val="2"/>
      </rPr>
      <t>5/8 in</t>
    </r>
  </si>
  <si>
    <r>
      <rPr>
        <sz val="9"/>
        <color rgb="FF052937"/>
        <rFont val="Arial"/>
        <family val="2"/>
      </rPr>
      <t>-3/8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</si>
</sst>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9"/>
      <name val="Arial"/>
      <family val="2"/>
    </font>
    <font>
      <b/>
      <sz val="9"/>
      <color rgb="FF000000"/>
      <name val="Times New Roman"/>
      <family val="1"/>
    </font>
    <font>
      <sz val="9"/>
      <color rgb="FF90A5B3"/>
      <name val="Arial"/>
      <family val="2"/>
    </font>
    <font>
      <sz val="9"/>
      <color rgb="FF052937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b/>
      <sz val="9"/>
      <color rgb="FF05293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AFF"/>
      </patternFill>
    </fill>
    <fill>
      <patternFill patternType="solid">
        <fgColor rgb="FFF0FF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6-SS26/2-PRODUCTION/2-STYLE-FILE/1.%20TECH%20PACK/1.%20MAINLINE/32.%20SS26CP002%20Queens%20Crest%20Sweatpant/ALD_C0012-JOG048%20SS26CP002_Queens_Crest_Sweatpant_1st_Fit%20SPEC.xlsx" TargetMode="External"/><Relationship Id="rId2" Type="http://schemas.microsoft.com/office/2019/04/relationships/externalLinkLongPath" Target="ALD_C0012-JOG048%20SS26CP002_Queens_Crest_Sweatpant_1st_Fit%20SPEC.xlsx?FDB003D7" TargetMode="External"/><Relationship Id="rId1" Type="http://schemas.openxmlformats.org/officeDocument/2006/relationships/externalLinkPath" Target="file:///\\FDB003D7\ALD_C0012-JOG048%20SS26CP002_Queens_Crest_Sweatpant_1st_Fit%20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</sheetNames>
    <sheetDataSet>
      <sheetData sheetId="0">
        <row r="8">
          <cell r="A8" t="str">
            <v>Waistband Height</v>
          </cell>
          <cell r="B8" t="str">
            <v>TO BẢN LƯNG</v>
          </cell>
        </row>
        <row r="9">
          <cell r="A9" t="str">
            <v>Waist Width Relaxed</v>
          </cell>
          <cell r="B9" t="str">
            <v>LƯNG ĐO ÊM</v>
          </cell>
        </row>
        <row r="10">
          <cell r="A10" t="str">
            <v>Waist Width Extended</v>
          </cell>
          <cell r="B10" t="str">
            <v>LƯNG ĐO CĂNG</v>
          </cell>
        </row>
        <row r="11">
          <cell r="A11" t="str">
            <v>Distance Between Drawcord Exit</v>
          </cell>
          <cell r="B11" t="str">
            <v>KHOẢNG CÁCH GIỮA 2 MẮT CÁO</v>
          </cell>
        </row>
        <row r="12">
          <cell r="A12" t="str">
            <v>Exposed Drawcord Length</v>
          </cell>
          <cell r="B12" t="str">
            <v>DÀI DÂY LUỒNG LỘ RA</v>
          </cell>
        </row>
        <row r="13">
          <cell r="A13" t="str">
            <v>Front Rise</v>
          </cell>
          <cell r="B13" t="str">
            <v>DÀI ĐÁY TRƯỚC (BAO GỒM LƯNG)</v>
          </cell>
        </row>
        <row r="14">
          <cell r="A14" t="str">
            <v>Back Rise</v>
          </cell>
          <cell r="B14" t="str">
            <v>DÀI ĐÁY SAU (BAO GỒM LƯNG)</v>
          </cell>
        </row>
        <row r="15">
          <cell r="A15" t="str">
            <v>Low Hip Position Below Waistband Top Edge</v>
          </cell>
          <cell r="B15" t="str">
            <v>VỊ TRÍ MÔNG TỪ CẠNH TRÊN LƯNG QUẦN</v>
          </cell>
        </row>
        <row r="16">
          <cell r="A16" t="str">
            <v>Low Hip Width</v>
          </cell>
          <cell r="B16" t="str">
            <v>RỘNG MÔNG TỪ MÉP LƯNG 8" ĐO 3 ĐIỂM</v>
          </cell>
        </row>
        <row r="17">
          <cell r="A17" t="str">
            <v>Thigh Width</v>
          </cell>
          <cell r="B17" t="str">
            <v>ĐÙI: DƯỚI ĐƯỜNG MAY ĐÁY 1"</v>
          </cell>
        </row>
        <row r="18">
          <cell r="A18" t="str">
            <v>Knee Width</v>
          </cell>
          <cell r="B18" t="str">
            <v>RỘNG GỐI 12" TỪ ĐÁY</v>
          </cell>
        </row>
        <row r="19">
          <cell r="A19" t="str">
            <v>Calf Width</v>
          </cell>
          <cell r="B19" t="str">
            <v>RỘNG BẮP CHÂN</v>
          </cell>
        </row>
        <row r="20">
          <cell r="A20" t="str">
            <v>Leg Opening width at edge</v>
          </cell>
          <cell r="B20" t="str">
            <v>RỘNG LAI QUẦN ĐO TAI MÉP</v>
          </cell>
        </row>
        <row r="21">
          <cell r="A21" t="str">
            <v>Inseam Length</v>
          </cell>
          <cell r="B21" t="str">
            <v>DÀI SƯỜN TRONG</v>
          </cell>
        </row>
        <row r="22">
          <cell r="A22" t="str">
            <v>Bottom Hem Height</v>
          </cell>
          <cell r="B22" t="str">
            <v>TO BẢN LAI</v>
          </cell>
        </row>
        <row r="23">
          <cell r="A23" t="str">
            <v>Front Pocket Placement Below Waistband</v>
          </cell>
          <cell r="B23" t="str">
            <v>VỊ TRÍ TÚI SƯỜN TỪ ĐƯỜNG MAY LƯNG</v>
          </cell>
        </row>
        <row r="24">
          <cell r="A24" t="str">
            <v>Front Pocket Opening Length</v>
          </cell>
          <cell r="B24" t="str">
            <v>RỘNG MIỆNG TÚI TRƯỚC</v>
          </cell>
        </row>
        <row r="25">
          <cell r="A25" t="str">
            <v>Pocket Bag Height</v>
          </cell>
          <cell r="B25" t="str">
            <v>CAO BAO TÚI</v>
          </cell>
        </row>
        <row r="26">
          <cell r="A26" t="str">
            <v>Pocket Bag Width</v>
          </cell>
          <cell r="B26" t="str">
            <v>RỘNG BAO TÚI</v>
          </cell>
        </row>
        <row r="27">
          <cell r="A27" t="str">
            <v>WR Back Pocket Placement Below Waistband Seam Outer Corner</v>
          </cell>
          <cell r="B27" t="str">
            <v>VỊ TRÍ TÚI SAU TỪ ĐƯỜNG TRA LƯNG CẠNH SƯỜN</v>
          </cell>
        </row>
        <row r="28">
          <cell r="A28" t="str">
            <v>WR Back Pocket Placement Below Waistband Seam Inner Corner</v>
          </cell>
          <cell r="B28" t="str">
            <v>VỊ TRÍ TÚI SAU TỪ ĐƯỜNG TRA LƯNG CẠNH ĐÁY</v>
          </cell>
        </row>
        <row r="29">
          <cell r="A29" t="str">
            <v>WR Back Pocket Placement from CB Rise</v>
          </cell>
          <cell r="B29" t="str">
            <v>VỊ TRÍ TÚI SAU TỪ GIỮA ĐÁY SAU</v>
          </cell>
        </row>
        <row r="30">
          <cell r="A30" t="str">
            <v>WR Back Pocket Hem Height</v>
          </cell>
          <cell r="B30" t="str">
            <v>CAO MIỆNG TÚI</v>
          </cell>
        </row>
        <row r="31">
          <cell r="A31" t="str">
            <v>WR Back Pocket Width</v>
          </cell>
          <cell r="B31" t="str">
            <v>RỘNG TÚI SAU</v>
          </cell>
        </row>
        <row r="32">
          <cell r="A32" t="str">
            <v>WR Back Pocket Height</v>
          </cell>
          <cell r="B32" t="str">
            <v>CAO TÚI SAU</v>
          </cell>
        </row>
        <row r="33">
          <cell r="A33" t="str">
            <v>WL Front Artwork Placement Below Pocket Edge</v>
          </cell>
          <cell r="B33" t="str">
            <v>VỊ TRÍ ARTWORK DƯỚI MÉP TÚI CƠI BÊN TRÁI</v>
          </cell>
        </row>
        <row r="34">
          <cell r="A34" t="str">
            <v>WL Front Artwork Forward From Outseam</v>
          </cell>
          <cell r="B34" t="str">
            <v>VỊ TRÍ ARTWORK TỪ SƯỜN NGOÀI VÀO BÊN TRÁI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view="pageBreakPreview" topLeftCell="A14" zoomScale="60" zoomScaleNormal="100" workbookViewId="0">
      <selection activeCell="K3" sqref="K3"/>
    </sheetView>
  </sheetViews>
  <sheetFormatPr defaultRowHeight="11.5" x14ac:dyDescent="0.3"/>
  <cols>
    <col min="1" max="3" width="23" style="3" customWidth="1"/>
    <col min="4" max="5" width="5.796875" style="3" customWidth="1"/>
    <col min="6" max="6" width="10.3984375" style="3" customWidth="1"/>
    <col min="7" max="7" width="7.796875" style="3" customWidth="1"/>
    <col min="8" max="8" width="6.5" style="3" customWidth="1"/>
    <col min="9" max="9" width="8.19921875" style="3" customWidth="1"/>
    <col min="10" max="10" width="6.69921875" style="3" customWidth="1"/>
    <col min="11" max="12" width="8" style="3" customWidth="1"/>
    <col min="13" max="13" width="2.19921875" style="3" customWidth="1"/>
    <col min="14" max="16384" width="8.796875" style="3"/>
  </cols>
  <sheetData>
    <row r="1" spans="1:12" s="3" customFormat="1" x14ac:dyDescent="0.3">
      <c r="A1" s="2" t="s">
        <v>11</v>
      </c>
    </row>
    <row r="2" spans="1:12" s="3" customFormat="1" x14ac:dyDescent="0.3">
      <c r="A2" s="2" t="s">
        <v>12</v>
      </c>
    </row>
    <row r="3" spans="1:12" s="3" customFormat="1" x14ac:dyDescent="0.3">
      <c r="A3" s="2" t="s">
        <v>13</v>
      </c>
    </row>
    <row r="4" spans="1:12" s="3" customFormat="1" x14ac:dyDescent="0.3">
      <c r="A4" s="2" t="s">
        <v>14</v>
      </c>
    </row>
    <row r="5" spans="1:12" s="3" customFormat="1" x14ac:dyDescent="0.3">
      <c r="A5" s="2" t="s">
        <v>15</v>
      </c>
    </row>
    <row r="6" spans="1:12" s="3" customFormat="1" x14ac:dyDescent="0.3">
      <c r="A6" s="2" t="s">
        <v>16</v>
      </c>
    </row>
    <row r="7" spans="1:12" s="3" customFormat="1" ht="14" customHeight="1" x14ac:dyDescent="0.3">
      <c r="A7" s="4" t="s">
        <v>129</v>
      </c>
    </row>
    <row r="8" spans="1:12" s="3" customFormat="1" ht="23" x14ac:dyDescent="0.3">
      <c r="A8" s="1" t="s">
        <v>0</v>
      </c>
      <c r="B8" s="1"/>
      <c r="C8" s="1" t="s">
        <v>1</v>
      </c>
      <c r="D8" s="1" t="s">
        <v>2</v>
      </c>
      <c r="E8" s="1" t="s">
        <v>3</v>
      </c>
      <c r="F8" s="1" t="s">
        <v>4</v>
      </c>
      <c r="G8" s="1" t="s">
        <v>123</v>
      </c>
      <c r="H8" s="1" t="s">
        <v>124</v>
      </c>
      <c r="I8" s="1" t="s">
        <v>125</v>
      </c>
      <c r="J8" s="1" t="s">
        <v>126</v>
      </c>
      <c r="K8" s="1" t="s">
        <v>127</v>
      </c>
      <c r="L8" s="1" t="s">
        <v>128</v>
      </c>
    </row>
    <row r="9" spans="1:12" s="3" customFormat="1" x14ac:dyDescent="0.3">
      <c r="A9" s="5" t="s">
        <v>18</v>
      </c>
      <c r="B9" s="5" t="str">
        <f>VLOOKUP(A9,'[1]Table 1'!$A$8:$B$34,2,FALSE)</f>
        <v>TO BẢN LƯNG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25</v>
      </c>
      <c r="H9" s="6" t="s">
        <v>25</v>
      </c>
      <c r="I9" s="8" t="s">
        <v>24</v>
      </c>
      <c r="J9" s="6" t="s">
        <v>25</v>
      </c>
      <c r="K9" s="6" t="s">
        <v>25</v>
      </c>
      <c r="L9" s="6" t="s">
        <v>25</v>
      </c>
    </row>
    <row r="10" spans="1:12" s="3" customFormat="1" ht="23" x14ac:dyDescent="0.3">
      <c r="A10" s="5" t="s">
        <v>26</v>
      </c>
      <c r="B10" s="5" t="str">
        <f>VLOOKUP(A10,'[1]Table 1'!$A$8:$B$34,2,FALSE)</f>
        <v>LƯNG ĐO ÊM</v>
      </c>
      <c r="C10" s="6" t="s">
        <v>27</v>
      </c>
      <c r="D10" s="6" t="s">
        <v>28</v>
      </c>
      <c r="E10" s="6" t="s">
        <v>29</v>
      </c>
      <c r="F10" s="6" t="s">
        <v>30</v>
      </c>
      <c r="G10" s="6" t="s">
        <v>130</v>
      </c>
      <c r="H10" s="6" t="s">
        <v>130</v>
      </c>
      <c r="I10" s="8" t="s">
        <v>34</v>
      </c>
      <c r="J10" s="6" t="s">
        <v>89</v>
      </c>
      <c r="K10" s="6" t="s">
        <v>89</v>
      </c>
      <c r="L10" s="6" t="s">
        <v>89</v>
      </c>
    </row>
    <row r="11" spans="1:12" s="3" customFormat="1" ht="23" x14ac:dyDescent="0.3">
      <c r="A11" s="5" t="s">
        <v>35</v>
      </c>
      <c r="B11" s="5" t="str">
        <f>VLOOKUP(A11,'[1]Table 1'!$A$8:$B$34,2,FALSE)</f>
        <v>LƯNG ĐO CĂNG</v>
      </c>
      <c r="C11" s="6" t="s">
        <v>36</v>
      </c>
      <c r="D11" s="6" t="s">
        <v>28</v>
      </c>
      <c r="E11" s="6" t="s">
        <v>29</v>
      </c>
      <c r="F11" s="6" t="s">
        <v>30</v>
      </c>
      <c r="G11" s="6" t="s">
        <v>130</v>
      </c>
      <c r="H11" s="6" t="s">
        <v>130</v>
      </c>
      <c r="I11" s="8" t="s">
        <v>38</v>
      </c>
      <c r="J11" s="6" t="s">
        <v>89</v>
      </c>
      <c r="K11" s="6" t="s">
        <v>89</v>
      </c>
      <c r="L11" s="6" t="s">
        <v>89</v>
      </c>
    </row>
    <row r="12" spans="1:12" s="3" customFormat="1" ht="23" x14ac:dyDescent="0.3">
      <c r="A12" s="5" t="s">
        <v>39</v>
      </c>
      <c r="B12" s="5" t="str">
        <f>VLOOKUP(A12,'[1]Table 1'!$A$8:$B$34,2,FALSE)</f>
        <v>KHOẢNG CÁCH GIỮA 2 MẮT CÁO</v>
      </c>
      <c r="C12" s="10"/>
      <c r="D12" s="6" t="s">
        <v>20</v>
      </c>
      <c r="E12" s="6" t="s">
        <v>21</v>
      </c>
      <c r="F12" s="6" t="s">
        <v>22</v>
      </c>
      <c r="G12" s="6" t="s">
        <v>25</v>
      </c>
      <c r="H12" s="6" t="s">
        <v>25</v>
      </c>
      <c r="I12" s="8" t="s">
        <v>41</v>
      </c>
      <c r="J12" s="6" t="s">
        <v>25</v>
      </c>
      <c r="K12" s="6" t="s">
        <v>25</v>
      </c>
      <c r="L12" s="6" t="s">
        <v>25</v>
      </c>
    </row>
    <row r="13" spans="1:12" s="3" customFormat="1" x14ac:dyDescent="0.3">
      <c r="A13" s="5" t="s">
        <v>42</v>
      </c>
      <c r="B13" s="5" t="str">
        <f>VLOOKUP(A13,'[1]Table 1'!$A$8:$B$34,2,FALSE)</f>
        <v>DÀI DÂY LUỒNG LỘ RA</v>
      </c>
      <c r="C13" s="10"/>
      <c r="D13" s="6" t="s">
        <v>20</v>
      </c>
      <c r="E13" s="6" t="s">
        <v>21</v>
      </c>
      <c r="F13" s="6" t="s">
        <v>30</v>
      </c>
      <c r="G13" s="6" t="s">
        <v>25</v>
      </c>
      <c r="H13" s="6" t="s">
        <v>25</v>
      </c>
      <c r="I13" s="8" t="s">
        <v>44</v>
      </c>
      <c r="J13" s="6" t="s">
        <v>25</v>
      </c>
      <c r="K13" s="6" t="s">
        <v>25</v>
      </c>
      <c r="L13" s="6" t="s">
        <v>25</v>
      </c>
    </row>
    <row r="14" spans="1:12" s="3" customFormat="1" ht="23" x14ac:dyDescent="0.3">
      <c r="A14" s="5" t="s">
        <v>46</v>
      </c>
      <c r="B14" s="5" t="str">
        <f>VLOOKUP(A14,'[1]Table 1'!$A$8:$B$34,2,FALSE)</f>
        <v>DÀI ĐÁY TRƯỚC (BAO GỒM LƯNG)</v>
      </c>
      <c r="C14" s="6" t="s">
        <v>47</v>
      </c>
      <c r="D14" s="6" t="s">
        <v>28</v>
      </c>
      <c r="E14" s="6" t="s">
        <v>29</v>
      </c>
      <c r="F14" s="6" t="s">
        <v>33</v>
      </c>
      <c r="G14" s="6" t="s">
        <v>131</v>
      </c>
      <c r="H14" s="6" t="s">
        <v>131</v>
      </c>
      <c r="I14" s="8" t="s">
        <v>51</v>
      </c>
      <c r="J14" s="6" t="s">
        <v>30</v>
      </c>
      <c r="K14" s="6" t="s">
        <v>30</v>
      </c>
      <c r="L14" s="6" t="s">
        <v>30</v>
      </c>
    </row>
    <row r="15" spans="1:12" s="3" customFormat="1" ht="23" x14ac:dyDescent="0.3">
      <c r="A15" s="5" t="s">
        <v>52</v>
      </c>
      <c r="B15" s="5" t="str">
        <f>VLOOKUP(A15,'[1]Table 1'!$A$8:$B$34,2,FALSE)</f>
        <v>DÀI ĐÁY SAU (BAO GỒM LƯNG)</v>
      </c>
      <c r="C15" s="6" t="s">
        <v>47</v>
      </c>
      <c r="D15" s="6" t="s">
        <v>28</v>
      </c>
      <c r="E15" s="6" t="s">
        <v>29</v>
      </c>
      <c r="F15" s="6" t="s">
        <v>33</v>
      </c>
      <c r="G15" s="6" t="s">
        <v>131</v>
      </c>
      <c r="H15" s="6" t="s">
        <v>131</v>
      </c>
      <c r="I15" s="8" t="s">
        <v>55</v>
      </c>
      <c r="J15" s="6" t="s">
        <v>30</v>
      </c>
      <c r="K15" s="6" t="s">
        <v>30</v>
      </c>
      <c r="L15" s="6" t="s">
        <v>30</v>
      </c>
    </row>
    <row r="16" spans="1:12" s="3" customFormat="1" ht="23" x14ac:dyDescent="0.3">
      <c r="A16" s="5" t="s">
        <v>57</v>
      </c>
      <c r="B16" s="5" t="str">
        <f>VLOOKUP(A16,'[1]Table 1'!$A$8:$B$34,2,FALSE)</f>
        <v>VỊ TRÍ MÔNG TỪ CẠNH TRÊN LƯNG QUẦN</v>
      </c>
      <c r="C16" s="10"/>
      <c r="D16" s="6" t="s">
        <v>28</v>
      </c>
      <c r="E16" s="6" t="s">
        <v>21</v>
      </c>
      <c r="F16" s="6" t="s">
        <v>25</v>
      </c>
      <c r="G16" s="6" t="s">
        <v>80</v>
      </c>
      <c r="H16" s="6" t="s">
        <v>80</v>
      </c>
      <c r="I16" s="8" t="s">
        <v>59</v>
      </c>
      <c r="J16" s="6" t="s">
        <v>50</v>
      </c>
      <c r="K16" s="6" t="s">
        <v>50</v>
      </c>
      <c r="L16" s="6" t="s">
        <v>50</v>
      </c>
    </row>
    <row r="17" spans="1:12" s="3" customFormat="1" ht="34.5" x14ac:dyDescent="0.3">
      <c r="A17" s="5" t="s">
        <v>60</v>
      </c>
      <c r="B17" s="5" t="str">
        <f>VLOOKUP(A17,'[1]Table 1'!$A$8:$B$34,2,FALSE)</f>
        <v>RỘNG MÔNG TỪ MÉP LƯNG 8" ĐO 3 ĐIỂM</v>
      </c>
      <c r="C17" s="6" t="s">
        <v>61</v>
      </c>
      <c r="D17" s="6" t="s">
        <v>28</v>
      </c>
      <c r="E17" s="6" t="s">
        <v>29</v>
      </c>
      <c r="F17" s="6" t="s">
        <v>30</v>
      </c>
      <c r="G17" s="6" t="s">
        <v>130</v>
      </c>
      <c r="H17" s="6" t="s">
        <v>130</v>
      </c>
      <c r="I17" s="8" t="s">
        <v>63</v>
      </c>
      <c r="J17" s="6" t="s">
        <v>89</v>
      </c>
      <c r="K17" s="6" t="s">
        <v>89</v>
      </c>
      <c r="L17" s="6" t="s">
        <v>89</v>
      </c>
    </row>
    <row r="18" spans="1:12" s="3" customFormat="1" ht="23" x14ac:dyDescent="0.3">
      <c r="A18" s="5" t="s">
        <v>64</v>
      </c>
      <c r="B18" s="5" t="str">
        <f>VLOOKUP(A18,'[1]Table 1'!$A$8:$B$34,2,FALSE)</f>
        <v>ĐÙI: DƯỚI ĐƯỜNG MAY ĐÁY 1"</v>
      </c>
      <c r="C18" s="6" t="s">
        <v>65</v>
      </c>
      <c r="D18" s="6" t="s">
        <v>20</v>
      </c>
      <c r="E18" s="6" t="s">
        <v>29</v>
      </c>
      <c r="F18" s="6" t="s">
        <v>33</v>
      </c>
      <c r="G18" s="6" t="s">
        <v>132</v>
      </c>
      <c r="H18" s="6" t="s">
        <v>132</v>
      </c>
      <c r="I18" s="8" t="s">
        <v>25</v>
      </c>
      <c r="J18" s="6" t="s">
        <v>133</v>
      </c>
      <c r="K18" s="6" t="s">
        <v>133</v>
      </c>
      <c r="L18" s="6" t="s">
        <v>133</v>
      </c>
    </row>
    <row r="19" spans="1:12" s="3" customFormat="1" ht="23" x14ac:dyDescent="0.3">
      <c r="A19" s="5" t="s">
        <v>68</v>
      </c>
      <c r="B19" s="5" t="str">
        <f>VLOOKUP(A19,'[1]Table 1'!$A$8:$B$34,2,FALSE)</f>
        <v>RỘNG GỐI 12" TỪ ĐÁY</v>
      </c>
      <c r="C19" s="6" t="s">
        <v>69</v>
      </c>
      <c r="D19" s="6" t="s">
        <v>20</v>
      </c>
      <c r="E19" s="6" t="s">
        <v>29</v>
      </c>
      <c r="F19" s="6" t="s">
        <v>33</v>
      </c>
      <c r="G19" s="6" t="s">
        <v>134</v>
      </c>
      <c r="H19" s="6" t="s">
        <v>134</v>
      </c>
      <c r="I19" s="8" t="s">
        <v>73</v>
      </c>
      <c r="J19" s="6" t="s">
        <v>33</v>
      </c>
      <c r="K19" s="6" t="s">
        <v>33</v>
      </c>
      <c r="L19" s="6" t="s">
        <v>33</v>
      </c>
    </row>
    <row r="20" spans="1:12" s="3" customFormat="1" ht="23" x14ac:dyDescent="0.3">
      <c r="A20" s="5" t="s">
        <v>74</v>
      </c>
      <c r="B20" s="5" t="str">
        <f>VLOOKUP(A20,'[1]Table 1'!$A$8:$B$34,2,FALSE)</f>
        <v>RỘNG BẮP CHÂN</v>
      </c>
      <c r="C20" s="6" t="s">
        <v>75</v>
      </c>
      <c r="D20" s="6" t="s">
        <v>20</v>
      </c>
      <c r="E20" s="6" t="s">
        <v>29</v>
      </c>
      <c r="F20" s="6" t="s">
        <v>50</v>
      </c>
      <c r="G20" s="6" t="s">
        <v>134</v>
      </c>
      <c r="H20" s="6" t="s">
        <v>134</v>
      </c>
      <c r="I20" s="8" t="s">
        <v>77</v>
      </c>
      <c r="J20" s="6" t="s">
        <v>33</v>
      </c>
      <c r="K20" s="6" t="s">
        <v>33</v>
      </c>
      <c r="L20" s="6" t="s">
        <v>33</v>
      </c>
    </row>
    <row r="21" spans="1:12" s="3" customFormat="1" ht="23" x14ac:dyDescent="0.3">
      <c r="A21" s="5" t="s">
        <v>78</v>
      </c>
      <c r="B21" s="5" t="str">
        <f>VLOOKUP(A21,'[1]Table 1'!$A$8:$B$34,2,FALSE)</f>
        <v>RỘNG LAI QUẦN ĐO TAI MÉP</v>
      </c>
      <c r="C21" s="10"/>
      <c r="D21" s="6" t="s">
        <v>20</v>
      </c>
      <c r="E21" s="6" t="s">
        <v>29</v>
      </c>
      <c r="F21" s="6" t="s">
        <v>50</v>
      </c>
      <c r="G21" s="6" t="s">
        <v>80</v>
      </c>
      <c r="H21" s="6" t="s">
        <v>80</v>
      </c>
      <c r="I21" s="8" t="s">
        <v>44</v>
      </c>
      <c r="J21" s="6" t="s">
        <v>50</v>
      </c>
      <c r="K21" s="6" t="s">
        <v>50</v>
      </c>
      <c r="L21" s="6" t="s">
        <v>50</v>
      </c>
    </row>
    <row r="22" spans="1:12" s="3" customFormat="1" ht="23" x14ac:dyDescent="0.3">
      <c r="A22" s="5" t="s">
        <v>81</v>
      </c>
      <c r="B22" s="5" t="str">
        <f>VLOOKUP(A22,'[1]Table 1'!$A$8:$B$34,2,FALSE)</f>
        <v>DÀI SƯỜN TRONG</v>
      </c>
      <c r="C22" s="6" t="s">
        <v>82</v>
      </c>
      <c r="D22" s="6" t="s">
        <v>28</v>
      </c>
      <c r="E22" s="6" t="s">
        <v>21</v>
      </c>
      <c r="F22" s="6" t="s">
        <v>30</v>
      </c>
      <c r="G22" s="6" t="s">
        <v>25</v>
      </c>
      <c r="H22" s="6" t="s">
        <v>25</v>
      </c>
      <c r="I22" s="8" t="s">
        <v>85</v>
      </c>
      <c r="J22" s="6" t="s">
        <v>25</v>
      </c>
      <c r="K22" s="6" t="s">
        <v>89</v>
      </c>
      <c r="L22" s="6" t="s">
        <v>25</v>
      </c>
    </row>
    <row r="23" spans="1:12" s="3" customFormat="1" ht="23" x14ac:dyDescent="0.3">
      <c r="A23" s="5" t="s">
        <v>86</v>
      </c>
      <c r="B23" s="5" t="str">
        <f>VLOOKUP(A23,'[1]Table 1'!$A$8:$B$34,2,FALSE)</f>
        <v>TO BẢN LAI</v>
      </c>
      <c r="C23" s="6" t="s">
        <v>87</v>
      </c>
      <c r="D23" s="6" t="s">
        <v>20</v>
      </c>
      <c r="E23" s="6" t="s">
        <v>21</v>
      </c>
      <c r="F23" s="6" t="s">
        <v>22</v>
      </c>
      <c r="G23" s="6" t="s">
        <v>25</v>
      </c>
      <c r="H23" s="6" t="s">
        <v>25</v>
      </c>
      <c r="I23" s="8" t="s">
        <v>89</v>
      </c>
      <c r="J23" s="6" t="s">
        <v>25</v>
      </c>
      <c r="K23" s="6" t="s">
        <v>25</v>
      </c>
      <c r="L23" s="6" t="s">
        <v>25</v>
      </c>
    </row>
    <row r="24" spans="1:12" s="3" customFormat="1" ht="23" x14ac:dyDescent="0.3">
      <c r="A24" s="5" t="s">
        <v>90</v>
      </c>
      <c r="B24" s="5" t="str">
        <f>VLOOKUP(A24,'[1]Table 1'!$A$8:$B$34,2,FALSE)</f>
        <v>VỊ TRÍ TÚI SƯỜN TỪ ĐƯỜNG MAY LƯNG</v>
      </c>
      <c r="C24" s="6" t="s">
        <v>91</v>
      </c>
      <c r="D24" s="6" t="s">
        <v>20</v>
      </c>
      <c r="E24" s="6" t="s">
        <v>21</v>
      </c>
      <c r="F24" s="6" t="s">
        <v>50</v>
      </c>
      <c r="G24" s="6" t="s">
        <v>25</v>
      </c>
      <c r="H24" s="6" t="s">
        <v>25</v>
      </c>
      <c r="I24" s="8" t="s">
        <v>94</v>
      </c>
      <c r="J24" s="6" t="s">
        <v>25</v>
      </c>
      <c r="K24" s="6" t="s">
        <v>25</v>
      </c>
      <c r="L24" s="6" t="s">
        <v>25</v>
      </c>
    </row>
    <row r="25" spans="1:12" s="3" customFormat="1" ht="23" x14ac:dyDescent="0.3">
      <c r="A25" s="5" t="s">
        <v>95</v>
      </c>
      <c r="B25" s="5" t="str">
        <f>VLOOKUP(A25,'[1]Table 1'!$A$8:$B$34,2,FALSE)</f>
        <v>RỘNG MIỆNG TÚI TRƯỚC</v>
      </c>
      <c r="C25" s="6" t="s">
        <v>96</v>
      </c>
      <c r="D25" s="6" t="s">
        <v>20</v>
      </c>
      <c r="E25" s="6" t="s">
        <v>21</v>
      </c>
      <c r="F25" s="6" t="s">
        <v>50</v>
      </c>
      <c r="G25" s="6" t="s">
        <v>25</v>
      </c>
      <c r="H25" s="6" t="s">
        <v>80</v>
      </c>
      <c r="I25" s="8" t="s">
        <v>98</v>
      </c>
      <c r="J25" s="6" t="s">
        <v>25</v>
      </c>
      <c r="K25" s="6" t="s">
        <v>50</v>
      </c>
      <c r="L25" s="6" t="s">
        <v>25</v>
      </c>
    </row>
    <row r="26" spans="1:12" s="3" customFormat="1" ht="23" x14ac:dyDescent="0.3">
      <c r="A26" s="5" t="s">
        <v>99</v>
      </c>
      <c r="B26" s="5" t="str">
        <f>VLOOKUP(A26,'[1]Table 1'!$A$8:$B$34,2,FALSE)</f>
        <v>CAO BAO TÚI</v>
      </c>
      <c r="C26" s="6" t="s">
        <v>100</v>
      </c>
      <c r="D26" s="6" t="s">
        <v>20</v>
      </c>
      <c r="E26" s="6" t="s">
        <v>21</v>
      </c>
      <c r="F26" s="6" t="s">
        <v>22</v>
      </c>
      <c r="G26" s="6" t="s">
        <v>25</v>
      </c>
      <c r="H26" s="6" t="s">
        <v>80</v>
      </c>
      <c r="I26" s="8" t="s">
        <v>73</v>
      </c>
      <c r="J26" s="6" t="s">
        <v>25</v>
      </c>
      <c r="K26" s="6" t="s">
        <v>50</v>
      </c>
      <c r="L26" s="6" t="s">
        <v>25</v>
      </c>
    </row>
    <row r="27" spans="1:12" s="3" customFormat="1" x14ac:dyDescent="0.3">
      <c r="A27" s="5" t="s">
        <v>101</v>
      </c>
      <c r="B27" s="5" t="str">
        <f>VLOOKUP(A27,'[1]Table 1'!$A$8:$B$34,2,FALSE)</f>
        <v>RỘNG BAO TÚI</v>
      </c>
      <c r="C27" s="10"/>
      <c r="D27" s="6" t="s">
        <v>20</v>
      </c>
      <c r="E27" s="6" t="s">
        <v>21</v>
      </c>
      <c r="F27" s="6" t="s">
        <v>22</v>
      </c>
      <c r="G27" s="6" t="s">
        <v>25</v>
      </c>
      <c r="H27" s="6" t="s">
        <v>80</v>
      </c>
      <c r="I27" s="8" t="s">
        <v>103</v>
      </c>
      <c r="J27" s="6" t="s">
        <v>25</v>
      </c>
      <c r="K27" s="6" t="s">
        <v>50</v>
      </c>
      <c r="L27" s="6" t="s">
        <v>25</v>
      </c>
    </row>
    <row r="28" spans="1:12" s="3" customFormat="1" ht="46" x14ac:dyDescent="0.3">
      <c r="A28" s="5" t="s">
        <v>104</v>
      </c>
      <c r="B28" s="5" t="str">
        <f>VLOOKUP(A28,'[1]Table 1'!$A$8:$B$34,2,FALSE)</f>
        <v>VỊ TRÍ TÚI SAU TỪ ĐƯỜNG TRA LƯNG CẠNH SƯỜN</v>
      </c>
      <c r="C28" s="6" t="s">
        <v>91</v>
      </c>
      <c r="D28" s="6" t="s">
        <v>20</v>
      </c>
      <c r="E28" s="6" t="s">
        <v>21</v>
      </c>
      <c r="F28" s="6" t="s">
        <v>50</v>
      </c>
      <c r="G28" s="6" t="s">
        <v>25</v>
      </c>
      <c r="H28" s="6" t="s">
        <v>80</v>
      </c>
      <c r="I28" s="8" t="s">
        <v>107</v>
      </c>
      <c r="J28" s="6" t="s">
        <v>25</v>
      </c>
      <c r="K28" s="6" t="s">
        <v>50</v>
      </c>
      <c r="L28" s="6" t="s">
        <v>25</v>
      </c>
    </row>
    <row r="29" spans="1:12" s="3" customFormat="1" ht="46" x14ac:dyDescent="0.3">
      <c r="A29" s="5" t="s">
        <v>108</v>
      </c>
      <c r="B29" s="5" t="str">
        <f>VLOOKUP(A29,'[1]Table 1'!$A$8:$B$34,2,FALSE)</f>
        <v>VỊ TRÍ TÚI SAU TỪ ĐƯỜNG TRA LƯNG CẠNH ĐÁY</v>
      </c>
      <c r="C29" s="10"/>
      <c r="D29" s="6" t="s">
        <v>28</v>
      </c>
      <c r="E29" s="6" t="s">
        <v>21</v>
      </c>
      <c r="F29" s="6" t="s">
        <v>22</v>
      </c>
      <c r="G29" s="6" t="s">
        <v>25</v>
      </c>
      <c r="H29" s="6" t="s">
        <v>80</v>
      </c>
      <c r="I29" s="8" t="s">
        <v>106</v>
      </c>
      <c r="J29" s="6" t="s">
        <v>25</v>
      </c>
      <c r="K29" s="6" t="s">
        <v>50</v>
      </c>
      <c r="L29" s="6" t="s">
        <v>25</v>
      </c>
    </row>
    <row r="30" spans="1:12" s="3" customFormat="1" ht="23" x14ac:dyDescent="0.3">
      <c r="A30" s="5" t="s">
        <v>110</v>
      </c>
      <c r="B30" s="5" t="str">
        <f>VLOOKUP(A30,'[1]Table 1'!$A$8:$B$34,2,FALSE)</f>
        <v>VỊ TRÍ TÚI SAU TỪ GIỮA ĐÁY SAU</v>
      </c>
      <c r="C30" s="6" t="s">
        <v>111</v>
      </c>
      <c r="D30" s="6" t="s">
        <v>20</v>
      </c>
      <c r="E30" s="6" t="s">
        <v>21</v>
      </c>
      <c r="F30" s="6" t="s">
        <v>50</v>
      </c>
      <c r="G30" s="6" t="s">
        <v>25</v>
      </c>
      <c r="H30" s="6" t="s">
        <v>72</v>
      </c>
      <c r="I30" s="8" t="s">
        <v>107</v>
      </c>
      <c r="J30" s="6" t="s">
        <v>25</v>
      </c>
      <c r="K30" s="6" t="s">
        <v>22</v>
      </c>
      <c r="L30" s="6" t="s">
        <v>25</v>
      </c>
    </row>
    <row r="31" spans="1:12" s="3" customFormat="1" ht="23" x14ac:dyDescent="0.3">
      <c r="A31" s="5" t="s">
        <v>112</v>
      </c>
      <c r="B31" s="5" t="str">
        <f>VLOOKUP(A31,'[1]Table 1'!$A$8:$B$34,2,FALSE)</f>
        <v>CAO MIỆNG TÚI</v>
      </c>
      <c r="C31" s="6" t="s">
        <v>113</v>
      </c>
      <c r="D31" s="6" t="s">
        <v>20</v>
      </c>
      <c r="E31" s="6" t="s">
        <v>21</v>
      </c>
      <c r="F31" s="6" t="s">
        <v>22</v>
      </c>
      <c r="G31" s="6" t="s">
        <v>25</v>
      </c>
      <c r="H31" s="6" t="s">
        <v>25</v>
      </c>
      <c r="I31" s="8" t="s">
        <v>94</v>
      </c>
      <c r="J31" s="6" t="s">
        <v>25</v>
      </c>
      <c r="K31" s="6" t="s">
        <v>25</v>
      </c>
      <c r="L31" s="6" t="s">
        <v>25</v>
      </c>
    </row>
    <row r="32" spans="1:12" s="3" customFormat="1" x14ac:dyDescent="0.3">
      <c r="A32" s="5" t="s">
        <v>114</v>
      </c>
      <c r="B32" s="5" t="str">
        <f>VLOOKUP(A32,'[1]Table 1'!$A$8:$B$34,2,FALSE)</f>
        <v>RỘNG TÚI SAU</v>
      </c>
      <c r="C32" s="6" t="s">
        <v>115</v>
      </c>
      <c r="D32" s="6" t="s">
        <v>20</v>
      </c>
      <c r="E32" s="6" t="s">
        <v>21</v>
      </c>
      <c r="F32" s="6" t="s">
        <v>50</v>
      </c>
      <c r="G32" s="6" t="s">
        <v>25</v>
      </c>
      <c r="H32" s="6" t="s">
        <v>80</v>
      </c>
      <c r="I32" s="8" t="s">
        <v>117</v>
      </c>
      <c r="J32" s="6" t="s">
        <v>25</v>
      </c>
      <c r="K32" s="6" t="s">
        <v>50</v>
      </c>
      <c r="L32" s="6" t="s">
        <v>25</v>
      </c>
    </row>
    <row r="33" spans="1:12" s="3" customFormat="1" x14ac:dyDescent="0.3">
      <c r="A33" s="5" t="s">
        <v>118</v>
      </c>
      <c r="B33" s="5" t="str">
        <f>VLOOKUP(A33,'[1]Table 1'!$A$8:$B$34,2,FALSE)</f>
        <v>CAO TÚI SAU</v>
      </c>
      <c r="C33" s="6" t="s">
        <v>119</v>
      </c>
      <c r="D33" s="6" t="s">
        <v>20</v>
      </c>
      <c r="E33" s="6" t="s">
        <v>21</v>
      </c>
      <c r="F33" s="6" t="s">
        <v>50</v>
      </c>
      <c r="G33" s="6" t="s">
        <v>25</v>
      </c>
      <c r="H33" s="6" t="s">
        <v>80</v>
      </c>
      <c r="I33" s="8" t="s">
        <v>98</v>
      </c>
      <c r="J33" s="6" t="s">
        <v>25</v>
      </c>
      <c r="K33" s="6" t="s">
        <v>50</v>
      </c>
      <c r="L33" s="6" t="s">
        <v>25</v>
      </c>
    </row>
    <row r="34" spans="1:12" s="3" customFormat="1" ht="34.5" x14ac:dyDescent="0.3">
      <c r="A34" s="5" t="s">
        <v>121</v>
      </c>
      <c r="B34" s="5" t="str">
        <f>VLOOKUP(A34,'[1]Table 1'!$A$8:$B$34,2,FALSE)</f>
        <v>VỊ TRÍ ARTWORK DƯỚI MÉP TÚI CƠI BÊN TRÁI</v>
      </c>
      <c r="C34" s="10"/>
      <c r="D34" s="6" t="s">
        <v>28</v>
      </c>
      <c r="E34" s="6" t="s">
        <v>21</v>
      </c>
      <c r="F34" s="6" t="s">
        <v>22</v>
      </c>
      <c r="G34" s="6" t="s">
        <v>25</v>
      </c>
      <c r="H34" s="6" t="s">
        <v>25</v>
      </c>
      <c r="I34" s="8" t="s">
        <v>24</v>
      </c>
      <c r="J34" s="6" t="s">
        <v>25</v>
      </c>
      <c r="K34" s="6" t="s">
        <v>25</v>
      </c>
      <c r="L34" s="6" t="s">
        <v>25</v>
      </c>
    </row>
    <row r="35" spans="1:12" s="3" customFormat="1" ht="34.5" x14ac:dyDescent="0.3">
      <c r="A35" s="5" t="s">
        <v>122</v>
      </c>
      <c r="B35" s="5" t="str">
        <f>VLOOKUP(A35,'[1]Table 1'!$A$8:$B$34,2,FALSE)</f>
        <v>VỊ TRÍ ARTWORK TỪ SƯỜN NGOÀI VÀO BÊN TRÁI</v>
      </c>
      <c r="C35" s="10"/>
      <c r="D35" s="6" t="s">
        <v>28</v>
      </c>
      <c r="E35" s="6" t="s">
        <v>21</v>
      </c>
      <c r="F35" s="6" t="s">
        <v>22</v>
      </c>
      <c r="G35" s="6" t="s">
        <v>25</v>
      </c>
      <c r="H35" s="6" t="s">
        <v>25</v>
      </c>
      <c r="I35" s="8" t="s">
        <v>41</v>
      </c>
      <c r="J35" s="6" t="s">
        <v>25</v>
      </c>
      <c r="K35" s="6" t="s">
        <v>25</v>
      </c>
      <c r="L35" s="6" t="s">
        <v>25</v>
      </c>
    </row>
  </sheetData>
  <pageMargins left="0" right="0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B67D-C7AC-4647-8E5D-7711AF0034A0}">
  <sheetPr>
    <pageSetUpPr fitToPage="1"/>
  </sheetPr>
  <dimension ref="A1:L66"/>
  <sheetViews>
    <sheetView tabSelected="1" view="pageBreakPreview" topLeftCell="A4" zoomScale="80" zoomScaleNormal="100" zoomScaleSheetLayoutView="80" workbookViewId="0">
      <selection activeCell="N12" sqref="N12"/>
    </sheetView>
  </sheetViews>
  <sheetFormatPr defaultRowHeight="11.5" x14ac:dyDescent="0.3"/>
  <cols>
    <col min="1" max="3" width="22.59765625" style="3" customWidth="1"/>
    <col min="4" max="4" width="8" style="3" customWidth="1"/>
    <col min="5" max="5" width="5.796875" style="3" customWidth="1"/>
    <col min="6" max="6" width="8" style="3" customWidth="1"/>
    <col min="7" max="7" width="12" style="3" customWidth="1"/>
    <col min="8" max="8" width="9.59765625" style="3" customWidth="1"/>
    <col min="9" max="9" width="7.796875" style="3" customWidth="1"/>
    <col min="10" max="10" width="8.69921875" style="3" customWidth="1"/>
    <col min="11" max="11" width="10.3984375" style="3" customWidth="1"/>
    <col min="12" max="12" width="10.5" style="3" customWidth="1"/>
    <col min="13" max="16384" width="8.796875" style="3"/>
  </cols>
  <sheetData>
    <row r="1" spans="1:12" s="3" customFormat="1" x14ac:dyDescent="0.3">
      <c r="A1" s="2" t="s">
        <v>11</v>
      </c>
    </row>
    <row r="2" spans="1:12" s="3" customFormat="1" x14ac:dyDescent="0.3">
      <c r="A2" s="2" t="s">
        <v>12</v>
      </c>
    </row>
    <row r="3" spans="1:12" s="3" customFormat="1" x14ac:dyDescent="0.3">
      <c r="A3" s="2" t="s">
        <v>13</v>
      </c>
    </row>
    <row r="4" spans="1:12" s="3" customFormat="1" x14ac:dyDescent="0.3">
      <c r="A4" s="2" t="s">
        <v>14</v>
      </c>
    </row>
    <row r="5" spans="1:12" s="3" customFormat="1" x14ac:dyDescent="0.3">
      <c r="A5" s="2" t="s">
        <v>15</v>
      </c>
    </row>
    <row r="6" spans="1:12" s="3" customFormat="1" x14ac:dyDescent="0.3">
      <c r="A6" s="2" t="s">
        <v>16</v>
      </c>
    </row>
    <row r="7" spans="1:12" s="3" customFormat="1" ht="14" customHeight="1" x14ac:dyDescent="0.3">
      <c r="A7" s="4" t="s">
        <v>17</v>
      </c>
    </row>
    <row r="8" spans="1:12" s="3" customFormat="1" ht="34.5" x14ac:dyDescent="0.3">
      <c r="A8" s="1" t="s">
        <v>0</v>
      </c>
      <c r="B8" s="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s="3" customFormat="1" ht="17" customHeight="1" x14ac:dyDescent="0.3">
      <c r="A9" s="5" t="s">
        <v>18</v>
      </c>
      <c r="B9" s="5" t="str">
        <f>VLOOKUP(A9,'[1]Table 1'!$A$8:$B$34,2,FALSE)</f>
        <v>TO BẢN LƯNG</v>
      </c>
      <c r="C9" s="6" t="s">
        <v>19</v>
      </c>
      <c r="D9" s="6" t="s">
        <v>20</v>
      </c>
      <c r="E9" s="6" t="s">
        <v>21</v>
      </c>
      <c r="F9" s="6" t="s">
        <v>22</v>
      </c>
      <c r="G9" s="7" t="s">
        <v>23</v>
      </c>
      <c r="H9" s="8" t="s">
        <v>24</v>
      </c>
      <c r="I9" s="9" t="s">
        <v>25</v>
      </c>
      <c r="J9" s="6" t="s">
        <v>25</v>
      </c>
      <c r="K9" s="6" t="s">
        <v>24</v>
      </c>
      <c r="L9" s="10"/>
    </row>
    <row r="10" spans="1:12" s="3" customFormat="1" ht="23" x14ac:dyDescent="0.3">
      <c r="A10" s="5" t="s">
        <v>26</v>
      </c>
      <c r="B10" s="5" t="str">
        <f>VLOOKUP(A10,'[1]Table 1'!$A$8:$B$34,2,FALSE)</f>
        <v>LƯNG ĐO ÊM</v>
      </c>
      <c r="C10" s="6" t="s">
        <v>27</v>
      </c>
      <c r="D10" s="6" t="s">
        <v>28</v>
      </c>
      <c r="E10" s="6" t="s">
        <v>29</v>
      </c>
      <c r="F10" s="6" t="s">
        <v>30</v>
      </c>
      <c r="G10" s="7" t="s">
        <v>31</v>
      </c>
      <c r="H10" s="8" t="s">
        <v>32</v>
      </c>
      <c r="I10" s="9" t="s">
        <v>33</v>
      </c>
      <c r="J10" s="6" t="s">
        <v>25</v>
      </c>
      <c r="K10" s="6" t="s">
        <v>34</v>
      </c>
      <c r="L10" s="10"/>
    </row>
    <row r="11" spans="1:12" s="3" customFormat="1" ht="23" x14ac:dyDescent="0.3">
      <c r="A11" s="5" t="s">
        <v>35</v>
      </c>
      <c r="B11" s="5" t="str">
        <f>VLOOKUP(A11,'[1]Table 1'!$A$8:$B$34,2,FALSE)</f>
        <v>LƯNG ĐO CĂNG</v>
      </c>
      <c r="C11" s="6" t="s">
        <v>36</v>
      </c>
      <c r="D11" s="6" t="s">
        <v>28</v>
      </c>
      <c r="E11" s="6" t="s">
        <v>29</v>
      </c>
      <c r="F11" s="6" t="s">
        <v>30</v>
      </c>
      <c r="G11" s="7" t="s">
        <v>37</v>
      </c>
      <c r="H11" s="8" t="s">
        <v>38</v>
      </c>
      <c r="I11" s="9" t="s">
        <v>25</v>
      </c>
      <c r="J11" s="6" t="s">
        <v>25</v>
      </c>
      <c r="K11" s="6" t="s">
        <v>38</v>
      </c>
      <c r="L11" s="10"/>
    </row>
    <row r="12" spans="1:12" s="3" customFormat="1" ht="23" x14ac:dyDescent="0.3">
      <c r="A12" s="5" t="s">
        <v>39</v>
      </c>
      <c r="B12" s="5" t="str">
        <f>VLOOKUP(A12,'[1]Table 1'!$A$8:$B$34,2,FALSE)</f>
        <v>KHOẢNG CÁCH GIỮA 2 MẮT CÁO</v>
      </c>
      <c r="C12" s="10"/>
      <c r="D12" s="6" t="s">
        <v>20</v>
      </c>
      <c r="E12" s="6" t="s">
        <v>21</v>
      </c>
      <c r="F12" s="6" t="s">
        <v>22</v>
      </c>
      <c r="G12" s="7" t="s">
        <v>40</v>
      </c>
      <c r="H12" s="8" t="s">
        <v>41</v>
      </c>
      <c r="I12" s="9" t="s">
        <v>25</v>
      </c>
      <c r="J12" s="6" t="s">
        <v>25</v>
      </c>
      <c r="K12" s="6" t="s">
        <v>41</v>
      </c>
      <c r="L12" s="10"/>
    </row>
    <row r="13" spans="1:12" s="3" customFormat="1" x14ac:dyDescent="0.3">
      <c r="A13" s="5" t="s">
        <v>42</v>
      </c>
      <c r="B13" s="5" t="str">
        <f>VLOOKUP(A13,'[1]Table 1'!$A$8:$B$34,2,FALSE)</f>
        <v>DÀI DÂY LUỒNG LỘ RA</v>
      </c>
      <c r="C13" s="10"/>
      <c r="D13" s="6" t="s">
        <v>20</v>
      </c>
      <c r="E13" s="6" t="s">
        <v>21</v>
      </c>
      <c r="F13" s="6" t="s">
        <v>30</v>
      </c>
      <c r="G13" s="7" t="s">
        <v>43</v>
      </c>
      <c r="H13" s="8" t="s">
        <v>25</v>
      </c>
      <c r="I13" s="9" t="s">
        <v>25</v>
      </c>
      <c r="J13" s="6" t="s">
        <v>25</v>
      </c>
      <c r="K13" s="6" t="s">
        <v>44</v>
      </c>
      <c r="L13" s="6" t="s">
        <v>45</v>
      </c>
    </row>
    <row r="14" spans="1:12" s="3" customFormat="1" ht="23" x14ac:dyDescent="0.3">
      <c r="A14" s="5" t="s">
        <v>46</v>
      </c>
      <c r="B14" s="5" t="str">
        <f>VLOOKUP(A14,'[1]Table 1'!$A$8:$B$34,2,FALSE)</f>
        <v>DÀI ĐÁY TRƯỚC (BAO GỒM LƯNG)</v>
      </c>
      <c r="C14" s="6" t="s">
        <v>47</v>
      </c>
      <c r="D14" s="6" t="s">
        <v>28</v>
      </c>
      <c r="E14" s="6" t="s">
        <v>29</v>
      </c>
      <c r="F14" s="6" t="s">
        <v>33</v>
      </c>
      <c r="G14" s="7" t="s">
        <v>48</v>
      </c>
      <c r="H14" s="8" t="s">
        <v>49</v>
      </c>
      <c r="I14" s="9" t="s">
        <v>50</v>
      </c>
      <c r="J14" s="6" t="s">
        <v>25</v>
      </c>
      <c r="K14" s="6" t="s">
        <v>51</v>
      </c>
      <c r="L14" s="10"/>
    </row>
    <row r="15" spans="1:12" s="3" customFormat="1" ht="23" x14ac:dyDescent="0.3">
      <c r="A15" s="5" t="s">
        <v>52</v>
      </c>
      <c r="B15" s="5" t="str">
        <f>VLOOKUP(A15,'[1]Table 1'!$A$8:$B$34,2,FALSE)</f>
        <v>DÀI ĐÁY SAU (BAO GỒM LƯNG)</v>
      </c>
      <c r="C15" s="6" t="s">
        <v>47</v>
      </c>
      <c r="D15" s="6" t="s">
        <v>28</v>
      </c>
      <c r="E15" s="6" t="s">
        <v>29</v>
      </c>
      <c r="F15" s="6" t="s">
        <v>33</v>
      </c>
      <c r="G15" s="7" t="s">
        <v>53</v>
      </c>
      <c r="H15" s="8" t="s">
        <v>54</v>
      </c>
      <c r="I15" s="9" t="s">
        <v>50</v>
      </c>
      <c r="J15" s="6" t="s">
        <v>30</v>
      </c>
      <c r="K15" s="6" t="s">
        <v>55</v>
      </c>
      <c r="L15" s="6" t="s">
        <v>56</v>
      </c>
    </row>
    <row r="16" spans="1:12" s="3" customFormat="1" ht="23" x14ac:dyDescent="0.3">
      <c r="A16" s="5" t="s">
        <v>57</v>
      </c>
      <c r="B16" s="5" t="str">
        <f>VLOOKUP(A16,'[1]Table 1'!$A$8:$B$34,2,FALSE)</f>
        <v>VỊ TRÍ MÔNG TỪ CẠNH TRÊN LƯNG QUẦN</v>
      </c>
      <c r="C16" s="10"/>
      <c r="D16" s="6" t="s">
        <v>28</v>
      </c>
      <c r="E16" s="6" t="s">
        <v>21</v>
      </c>
      <c r="F16" s="6" t="s">
        <v>25</v>
      </c>
      <c r="G16" s="7" t="s">
        <v>58</v>
      </c>
      <c r="H16" s="8" t="s">
        <v>59</v>
      </c>
      <c r="I16" s="9" t="s">
        <v>25</v>
      </c>
      <c r="J16" s="6" t="s">
        <v>25</v>
      </c>
      <c r="K16" s="6" t="s">
        <v>59</v>
      </c>
      <c r="L16" s="10"/>
    </row>
    <row r="17" spans="1:12" s="3" customFormat="1" ht="34.5" x14ac:dyDescent="0.3">
      <c r="A17" s="5" t="s">
        <v>60</v>
      </c>
      <c r="B17" s="5" t="str">
        <f>VLOOKUP(A17,'[1]Table 1'!$A$8:$B$34,2,FALSE)</f>
        <v>RỘNG MÔNG TỪ MÉP LƯNG 8" ĐO 3 ĐIỂM</v>
      </c>
      <c r="C17" s="6" t="s">
        <v>61</v>
      </c>
      <c r="D17" s="6" t="s">
        <v>28</v>
      </c>
      <c r="E17" s="6" t="s">
        <v>29</v>
      </c>
      <c r="F17" s="6" t="s">
        <v>30</v>
      </c>
      <c r="G17" s="7" t="s">
        <v>62</v>
      </c>
      <c r="H17" s="8" t="s">
        <v>63</v>
      </c>
      <c r="I17" s="9" t="s">
        <v>25</v>
      </c>
      <c r="J17" s="6" t="s">
        <v>25</v>
      </c>
      <c r="K17" s="6" t="s">
        <v>63</v>
      </c>
      <c r="L17" s="10"/>
    </row>
    <row r="18" spans="1:12" s="3" customFormat="1" ht="23" x14ac:dyDescent="0.3">
      <c r="A18" s="5" t="s">
        <v>64</v>
      </c>
      <c r="B18" s="5" t="str">
        <f>VLOOKUP(A18,'[1]Table 1'!$A$8:$B$34,2,FALSE)</f>
        <v>ĐÙI: DƯỚI ĐƯỜNG MAY ĐÁY 1"</v>
      </c>
      <c r="C18" s="6" t="s">
        <v>65</v>
      </c>
      <c r="D18" s="6" t="s">
        <v>20</v>
      </c>
      <c r="E18" s="6" t="s">
        <v>29</v>
      </c>
      <c r="F18" s="6" t="s">
        <v>33</v>
      </c>
      <c r="G18" s="7" t="s">
        <v>48</v>
      </c>
      <c r="H18" s="8" t="s">
        <v>51</v>
      </c>
      <c r="I18" s="9" t="s">
        <v>25</v>
      </c>
      <c r="J18" s="6" t="s">
        <v>66</v>
      </c>
      <c r="K18" s="6" t="s">
        <v>25</v>
      </c>
      <c r="L18" s="6" t="s">
        <v>67</v>
      </c>
    </row>
    <row r="19" spans="1:12" s="3" customFormat="1" ht="23" x14ac:dyDescent="0.3">
      <c r="A19" s="5" t="s">
        <v>68</v>
      </c>
      <c r="B19" s="5" t="str">
        <f>VLOOKUP(A19,'[1]Table 1'!$A$8:$B$34,2,FALSE)</f>
        <v>RỘNG GỐI 12" TỪ ĐÁY</v>
      </c>
      <c r="C19" s="6" t="s">
        <v>69</v>
      </c>
      <c r="D19" s="6" t="s">
        <v>20</v>
      </c>
      <c r="E19" s="6" t="s">
        <v>29</v>
      </c>
      <c r="F19" s="6" t="s">
        <v>33</v>
      </c>
      <c r="G19" s="7" t="s">
        <v>70</v>
      </c>
      <c r="H19" s="8" t="s">
        <v>71</v>
      </c>
      <c r="I19" s="9" t="s">
        <v>72</v>
      </c>
      <c r="J19" s="6" t="s">
        <v>25</v>
      </c>
      <c r="K19" s="6" t="s">
        <v>73</v>
      </c>
      <c r="L19" s="10"/>
    </row>
    <row r="20" spans="1:12" s="3" customFormat="1" ht="23" x14ac:dyDescent="0.3">
      <c r="A20" s="5" t="s">
        <v>74</v>
      </c>
      <c r="B20" s="5" t="str">
        <f>VLOOKUP(A20,'[1]Table 1'!$A$8:$B$34,2,FALSE)</f>
        <v>RỘNG BẮP CHÂN</v>
      </c>
      <c r="C20" s="6" t="s">
        <v>75</v>
      </c>
      <c r="D20" s="6" t="s">
        <v>20</v>
      </c>
      <c r="E20" s="6" t="s">
        <v>29</v>
      </c>
      <c r="F20" s="6" t="s">
        <v>50</v>
      </c>
      <c r="G20" s="7" t="s">
        <v>76</v>
      </c>
      <c r="H20" s="8" t="s">
        <v>77</v>
      </c>
      <c r="I20" s="9" t="s">
        <v>25</v>
      </c>
      <c r="J20" s="6" t="s">
        <v>25</v>
      </c>
      <c r="K20" s="6" t="s">
        <v>77</v>
      </c>
      <c r="L20" s="10"/>
    </row>
    <row r="21" spans="1:12" s="3" customFormat="1" ht="23" x14ac:dyDescent="0.3">
      <c r="A21" s="5" t="s">
        <v>78</v>
      </c>
      <c r="B21" s="5" t="str">
        <f>VLOOKUP(A21,'[1]Table 1'!$A$8:$B$34,2,FALSE)</f>
        <v>RỘNG LAI QUẦN ĐO TAI MÉP</v>
      </c>
      <c r="C21" s="10"/>
      <c r="D21" s="6" t="s">
        <v>20</v>
      </c>
      <c r="E21" s="6" t="s">
        <v>29</v>
      </c>
      <c r="F21" s="6" t="s">
        <v>50</v>
      </c>
      <c r="G21" s="7" t="s">
        <v>43</v>
      </c>
      <c r="H21" s="8" t="s">
        <v>79</v>
      </c>
      <c r="I21" s="9" t="s">
        <v>80</v>
      </c>
      <c r="J21" s="6" t="s">
        <v>25</v>
      </c>
      <c r="K21" s="6" t="s">
        <v>44</v>
      </c>
      <c r="L21" s="10"/>
    </row>
    <row r="22" spans="1:12" s="3" customFormat="1" ht="23" x14ac:dyDescent="0.3">
      <c r="A22" s="5" t="s">
        <v>81</v>
      </c>
      <c r="B22" s="5" t="str">
        <f>VLOOKUP(A22,'[1]Table 1'!$A$8:$B$34,2,FALSE)</f>
        <v>DÀI SƯỜN TRONG</v>
      </c>
      <c r="C22" s="6" t="s">
        <v>82</v>
      </c>
      <c r="D22" s="6" t="s">
        <v>28</v>
      </c>
      <c r="E22" s="6" t="s">
        <v>21</v>
      </c>
      <c r="F22" s="6" t="s">
        <v>30</v>
      </c>
      <c r="G22" s="7" t="s">
        <v>83</v>
      </c>
      <c r="H22" s="8" t="s">
        <v>84</v>
      </c>
      <c r="I22" s="9" t="s">
        <v>22</v>
      </c>
      <c r="J22" s="6" t="s">
        <v>25</v>
      </c>
      <c r="K22" s="6" t="s">
        <v>85</v>
      </c>
      <c r="L22" s="10"/>
    </row>
    <row r="23" spans="1:12" s="3" customFormat="1" ht="23" x14ac:dyDescent="0.3">
      <c r="A23" s="5" t="s">
        <v>86</v>
      </c>
      <c r="B23" s="5" t="str">
        <f>VLOOKUP(A23,'[1]Table 1'!$A$8:$B$34,2,FALSE)</f>
        <v>TO BẢN LAI</v>
      </c>
      <c r="C23" s="6" t="s">
        <v>87</v>
      </c>
      <c r="D23" s="6" t="s">
        <v>20</v>
      </c>
      <c r="E23" s="6" t="s">
        <v>21</v>
      </c>
      <c r="F23" s="6" t="s">
        <v>22</v>
      </c>
      <c r="G23" s="7" t="s">
        <v>88</v>
      </c>
      <c r="H23" s="8" t="s">
        <v>89</v>
      </c>
      <c r="I23" s="9" t="s">
        <v>25</v>
      </c>
      <c r="J23" s="6" t="s">
        <v>25</v>
      </c>
      <c r="K23" s="6" t="s">
        <v>89</v>
      </c>
      <c r="L23" s="10"/>
    </row>
    <row r="24" spans="1:12" s="3" customFormat="1" ht="23" x14ac:dyDescent="0.3">
      <c r="A24" s="5" t="s">
        <v>90</v>
      </c>
      <c r="B24" s="5" t="str">
        <f>VLOOKUP(A24,'[1]Table 1'!$A$8:$B$34,2,FALSE)</f>
        <v>VỊ TRÍ TÚI SƯỜN TỪ ĐƯỜNG MAY LƯNG</v>
      </c>
      <c r="C24" s="6" t="s">
        <v>91</v>
      </c>
      <c r="D24" s="6" t="s">
        <v>20</v>
      </c>
      <c r="E24" s="6" t="s">
        <v>21</v>
      </c>
      <c r="F24" s="6" t="s">
        <v>50</v>
      </c>
      <c r="G24" s="7" t="s">
        <v>92</v>
      </c>
      <c r="H24" s="8" t="s">
        <v>93</v>
      </c>
      <c r="I24" s="9" t="s">
        <v>22</v>
      </c>
      <c r="J24" s="6" t="s">
        <v>25</v>
      </c>
      <c r="K24" s="6" t="s">
        <v>94</v>
      </c>
      <c r="L24" s="10"/>
    </row>
    <row r="25" spans="1:12" s="3" customFormat="1" ht="23" x14ac:dyDescent="0.3">
      <c r="A25" s="5" t="s">
        <v>95</v>
      </c>
      <c r="B25" s="5" t="str">
        <f>VLOOKUP(A25,'[1]Table 1'!$A$8:$B$34,2,FALSE)</f>
        <v>RỘNG MIỆNG TÚI TRƯỚC</v>
      </c>
      <c r="C25" s="6" t="s">
        <v>96</v>
      </c>
      <c r="D25" s="6" t="s">
        <v>20</v>
      </c>
      <c r="E25" s="6" t="s">
        <v>21</v>
      </c>
      <c r="F25" s="6" t="s">
        <v>50</v>
      </c>
      <c r="G25" s="7" t="s">
        <v>97</v>
      </c>
      <c r="H25" s="8" t="s">
        <v>98</v>
      </c>
      <c r="I25" s="9" t="s">
        <v>25</v>
      </c>
      <c r="J25" s="6" t="s">
        <v>25</v>
      </c>
      <c r="K25" s="6" t="s">
        <v>98</v>
      </c>
      <c r="L25" s="10"/>
    </row>
    <row r="26" spans="1:12" s="3" customFormat="1" ht="23" x14ac:dyDescent="0.3">
      <c r="A26" s="5" t="s">
        <v>99</v>
      </c>
      <c r="B26" s="5" t="str">
        <f>VLOOKUP(A26,'[1]Table 1'!$A$8:$B$34,2,FALSE)</f>
        <v>CAO BAO TÚI</v>
      </c>
      <c r="C26" s="6" t="s">
        <v>100</v>
      </c>
      <c r="D26" s="6" t="s">
        <v>20</v>
      </c>
      <c r="E26" s="6" t="s">
        <v>21</v>
      </c>
      <c r="F26" s="6" t="s">
        <v>22</v>
      </c>
      <c r="G26" s="7" t="s">
        <v>70</v>
      </c>
      <c r="H26" s="8" t="s">
        <v>71</v>
      </c>
      <c r="I26" s="9" t="s">
        <v>72</v>
      </c>
      <c r="J26" s="6" t="s">
        <v>25</v>
      </c>
      <c r="K26" s="6" t="s">
        <v>73</v>
      </c>
      <c r="L26" s="10"/>
    </row>
    <row r="27" spans="1:12" s="3" customFormat="1" ht="24" customHeight="1" x14ac:dyDescent="0.3">
      <c r="A27" s="5" t="s">
        <v>101</v>
      </c>
      <c r="B27" s="5" t="str">
        <f>VLOOKUP(A27,'[1]Table 1'!$A$8:$B$34,2,FALSE)</f>
        <v>RỘNG BAO TÚI</v>
      </c>
      <c r="C27" s="10"/>
      <c r="D27" s="6" t="s">
        <v>20</v>
      </c>
      <c r="E27" s="6" t="s">
        <v>21</v>
      </c>
      <c r="F27" s="6" t="s">
        <v>22</v>
      </c>
      <c r="G27" s="7" t="s">
        <v>102</v>
      </c>
      <c r="H27" s="8" t="s">
        <v>103</v>
      </c>
      <c r="I27" s="9" t="s">
        <v>25</v>
      </c>
      <c r="J27" s="6" t="s">
        <v>25</v>
      </c>
      <c r="K27" s="6" t="s">
        <v>103</v>
      </c>
      <c r="L27" s="10"/>
    </row>
    <row r="28" spans="1:12" s="3" customFormat="1" ht="46" x14ac:dyDescent="0.3">
      <c r="A28" s="5" t="s">
        <v>104</v>
      </c>
      <c r="B28" s="5" t="str">
        <f>VLOOKUP(A28,'[1]Table 1'!$A$8:$B$34,2,FALSE)</f>
        <v>VỊ TRÍ TÚI SAU TỪ ĐƯỜNG TRA LƯNG CẠNH SƯỜN</v>
      </c>
      <c r="C28" s="6" t="s">
        <v>91</v>
      </c>
      <c r="D28" s="6" t="s">
        <v>20</v>
      </c>
      <c r="E28" s="6" t="s">
        <v>21</v>
      </c>
      <c r="F28" s="6" t="s">
        <v>50</v>
      </c>
      <c r="G28" s="7" t="s">
        <v>105</v>
      </c>
      <c r="H28" s="8" t="s">
        <v>106</v>
      </c>
      <c r="I28" s="9" t="s">
        <v>22</v>
      </c>
      <c r="J28" s="6" t="s">
        <v>25</v>
      </c>
      <c r="K28" s="6" t="s">
        <v>107</v>
      </c>
      <c r="L28" s="10"/>
    </row>
    <row r="29" spans="1:12" s="3" customFormat="1" ht="46" x14ac:dyDescent="0.3">
      <c r="A29" s="5" t="s">
        <v>108</v>
      </c>
      <c r="B29" s="5" t="str">
        <f>VLOOKUP(A29,'[1]Table 1'!$A$8:$B$34,2,FALSE)</f>
        <v>VỊ TRÍ TÚI SAU TỪ ĐƯỜNG TRA LƯNG CẠNH ĐÁY</v>
      </c>
      <c r="C29" s="10"/>
      <c r="D29" s="6" t="s">
        <v>28</v>
      </c>
      <c r="E29" s="6" t="s">
        <v>21</v>
      </c>
      <c r="F29" s="6" t="s">
        <v>22</v>
      </c>
      <c r="G29" s="7" t="s">
        <v>109</v>
      </c>
      <c r="H29" s="8" t="s">
        <v>107</v>
      </c>
      <c r="I29" s="9" t="s">
        <v>72</v>
      </c>
      <c r="J29" s="6" t="s">
        <v>25</v>
      </c>
      <c r="K29" s="6" t="s">
        <v>106</v>
      </c>
      <c r="L29" s="10"/>
    </row>
    <row r="30" spans="1:12" s="3" customFormat="1" ht="23" x14ac:dyDescent="0.3">
      <c r="A30" s="5" t="s">
        <v>110</v>
      </c>
      <c r="B30" s="5" t="str">
        <f>VLOOKUP(A30,'[1]Table 1'!$A$8:$B$34,2,FALSE)</f>
        <v>VỊ TRÍ TÚI SAU TỪ GIỮA ĐÁY SAU</v>
      </c>
      <c r="C30" s="6" t="s">
        <v>111</v>
      </c>
      <c r="D30" s="6" t="s">
        <v>20</v>
      </c>
      <c r="E30" s="6" t="s">
        <v>21</v>
      </c>
      <c r="F30" s="6" t="s">
        <v>50</v>
      </c>
      <c r="G30" s="7" t="s">
        <v>105</v>
      </c>
      <c r="H30" s="8" t="s">
        <v>107</v>
      </c>
      <c r="I30" s="9" t="s">
        <v>25</v>
      </c>
      <c r="J30" s="6" t="s">
        <v>25</v>
      </c>
      <c r="K30" s="6" t="s">
        <v>107</v>
      </c>
      <c r="L30" s="10"/>
    </row>
    <row r="31" spans="1:12" s="3" customFormat="1" ht="23" x14ac:dyDescent="0.3">
      <c r="A31" s="5" t="s">
        <v>112</v>
      </c>
      <c r="B31" s="5" t="str">
        <f>VLOOKUP(A31,'[1]Table 1'!$A$8:$B$34,2,FALSE)</f>
        <v>CAO MIỆNG TÚI</v>
      </c>
      <c r="C31" s="6" t="s">
        <v>113</v>
      </c>
      <c r="D31" s="6" t="s">
        <v>20</v>
      </c>
      <c r="E31" s="6" t="s">
        <v>21</v>
      </c>
      <c r="F31" s="6" t="s">
        <v>22</v>
      </c>
      <c r="G31" s="7" t="s">
        <v>92</v>
      </c>
      <c r="H31" s="8" t="s">
        <v>94</v>
      </c>
      <c r="I31" s="9" t="s">
        <v>25</v>
      </c>
      <c r="J31" s="6" t="s">
        <v>25</v>
      </c>
      <c r="K31" s="6" t="s">
        <v>94</v>
      </c>
      <c r="L31" s="10"/>
    </row>
    <row r="32" spans="1:12" s="3" customFormat="1" ht="17" customHeight="1" x14ac:dyDescent="0.3">
      <c r="A32" s="5" t="s">
        <v>114</v>
      </c>
      <c r="B32" s="5" t="str">
        <f>VLOOKUP(A32,'[1]Table 1'!$A$8:$B$34,2,FALSE)</f>
        <v>RỘNG TÚI SAU</v>
      </c>
      <c r="C32" s="6" t="s">
        <v>115</v>
      </c>
      <c r="D32" s="6" t="s">
        <v>20</v>
      </c>
      <c r="E32" s="6" t="s">
        <v>21</v>
      </c>
      <c r="F32" s="6" t="s">
        <v>50</v>
      </c>
      <c r="G32" s="7" t="s">
        <v>116</v>
      </c>
      <c r="H32" s="8" t="s">
        <v>117</v>
      </c>
      <c r="I32" s="9" t="s">
        <v>25</v>
      </c>
      <c r="J32" s="6" t="s">
        <v>25</v>
      </c>
      <c r="K32" s="6" t="s">
        <v>117</v>
      </c>
      <c r="L32" s="10"/>
    </row>
    <row r="33" spans="1:12" s="3" customFormat="1" ht="17" customHeight="1" x14ac:dyDescent="0.3">
      <c r="A33" s="5" t="s">
        <v>118</v>
      </c>
      <c r="B33" s="5" t="str">
        <f>VLOOKUP(A33,'[1]Table 1'!$A$8:$B$34,2,FALSE)</f>
        <v>CAO TÚI SAU</v>
      </c>
      <c r="C33" s="6" t="s">
        <v>119</v>
      </c>
      <c r="D33" s="6" t="s">
        <v>20</v>
      </c>
      <c r="E33" s="6" t="s">
        <v>21</v>
      </c>
      <c r="F33" s="6" t="s">
        <v>50</v>
      </c>
      <c r="G33" s="7" t="s">
        <v>97</v>
      </c>
      <c r="H33" s="8" t="s">
        <v>120</v>
      </c>
      <c r="I33" s="9" t="s">
        <v>72</v>
      </c>
      <c r="J33" s="6" t="s">
        <v>25</v>
      </c>
      <c r="K33" s="6" t="s">
        <v>98</v>
      </c>
      <c r="L33" s="10"/>
    </row>
    <row r="34" spans="1:12" s="3" customFormat="1" ht="34.5" x14ac:dyDescent="0.3">
      <c r="A34" s="5" t="s">
        <v>121</v>
      </c>
      <c r="B34" s="5" t="str">
        <f>VLOOKUP(A34,'[1]Table 1'!$A$8:$B$34,2,FALSE)</f>
        <v>VỊ TRÍ ARTWORK DƯỚI MÉP TÚI CƠI BÊN TRÁI</v>
      </c>
      <c r="C34" s="10"/>
      <c r="D34" s="6" t="s">
        <v>28</v>
      </c>
      <c r="E34" s="6" t="s">
        <v>21</v>
      </c>
      <c r="F34" s="6" t="s">
        <v>22</v>
      </c>
      <c r="G34" s="7" t="s">
        <v>23</v>
      </c>
      <c r="H34" s="8" t="s">
        <v>24</v>
      </c>
      <c r="I34" s="9" t="s">
        <v>25</v>
      </c>
      <c r="J34" s="6" t="s">
        <v>25</v>
      </c>
      <c r="K34" s="6" t="s">
        <v>24</v>
      </c>
      <c r="L34" s="10"/>
    </row>
    <row r="35" spans="1:12" s="3" customFormat="1" ht="34.5" x14ac:dyDescent="0.3">
      <c r="A35" s="5" t="s">
        <v>122</v>
      </c>
      <c r="B35" s="5" t="str">
        <f>VLOOKUP(A35,'[1]Table 1'!$A$8:$B$34,2,FALSE)</f>
        <v>VỊ TRÍ ARTWORK TỪ SƯỜN NGOÀI VÀO BÊN TRÁI</v>
      </c>
      <c r="C35" s="10"/>
      <c r="D35" s="6" t="s">
        <v>28</v>
      </c>
      <c r="E35" s="6" t="s">
        <v>21</v>
      </c>
      <c r="F35" s="6" t="s">
        <v>22</v>
      </c>
      <c r="G35" s="7" t="s">
        <v>40</v>
      </c>
      <c r="H35" s="8" t="s">
        <v>41</v>
      </c>
      <c r="I35" s="9" t="s">
        <v>25</v>
      </c>
      <c r="J35" s="6" t="s">
        <v>25</v>
      </c>
      <c r="K35" s="6" t="s">
        <v>41</v>
      </c>
      <c r="L35" s="10"/>
    </row>
    <row r="36" spans="1:12" s="3" customFormat="1" x14ac:dyDescent="0.3"/>
    <row r="37" spans="1:12" s="3" customFormat="1" x14ac:dyDescent="0.3"/>
    <row r="38" spans="1:12" s="3" customFormat="1" x14ac:dyDescent="0.3"/>
    <row r="39" spans="1:12" s="3" customFormat="1" x14ac:dyDescent="0.3"/>
    <row r="40" spans="1:12" s="3" customFormat="1" x14ac:dyDescent="0.3"/>
    <row r="41" spans="1:12" s="3" customFormat="1" x14ac:dyDescent="0.3"/>
    <row r="42" spans="1:12" s="3" customFormat="1" x14ac:dyDescent="0.3"/>
    <row r="43" spans="1:12" s="3" customFormat="1" x14ac:dyDescent="0.3"/>
    <row r="44" spans="1:12" s="3" customFormat="1" x14ac:dyDescent="0.3"/>
    <row r="45" spans="1:12" s="3" customFormat="1" x14ac:dyDescent="0.3"/>
    <row r="46" spans="1:12" s="3" customFormat="1" x14ac:dyDescent="0.3"/>
    <row r="47" spans="1:12" s="3" customFormat="1" x14ac:dyDescent="0.3"/>
    <row r="48" spans="1:12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</sheetData>
  <pageMargins left="0" right="0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7F386-B5C9-4D8B-BDC2-D94614A7974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DA23AD2B-DA43-4870-B5E5-81AF383D9E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0E60E-AD6A-42C7-9B11-2E366F620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</vt:lpstr>
      <vt:lpstr>PPS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Thuy Thai Cam</cp:lastModifiedBy>
  <cp:lastPrinted>2025-09-09T03:07:15Z</cp:lastPrinted>
  <dcterms:created xsi:type="dcterms:W3CDTF">2025-09-09T09:51:48Z</dcterms:created>
  <dcterms:modified xsi:type="dcterms:W3CDTF">2025-09-09T03:11:32Z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