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AJE/SS26/1-SAMPLE/2-STYLE-FILE/1. TECH PACK/"/>
    </mc:Choice>
  </mc:AlternateContent>
  <xr:revisionPtr revIDLastSave="10" documentId="13_ncr:1_{CC10122E-B234-9F48-9C46-72103A45C9F4}" xr6:coauthVersionLast="47" xr6:coauthVersionMax="47" xr10:uidLastSave="{81F4A581-3E12-45B1-8545-B438A51ED19B}"/>
  <bookViews>
    <workbookView xWindow="-120" yWindow="-120" windowWidth="20730" windowHeight="11040" tabRatio="500" activeTab="3" xr2:uid="{00000000-000D-0000-FFFF-FFFF00000000}"/>
  </bookViews>
  <sheets>
    <sheet name="COVER PAGE" sheetId="30" r:id="rId1"/>
    <sheet name="DESIGN DETAILS " sheetId="33" r:id="rId2"/>
    <sheet name="ARTWORK" sheetId="35" r:id="rId3"/>
    <sheet name="INITIAL SPEC" sheetId="21" r:id="rId4"/>
    <sheet name="PROTO COMMENTS" sheetId="20" state="hidden" r:id="rId5"/>
    <sheet name="SMS COMMENTS" sheetId="16" state="hidden" r:id="rId6"/>
    <sheet name="PRE-PROD COMMENTS" sheetId="17" state="hidden" r:id="rId7"/>
    <sheet name="2ND PRE-PROD COMMENTS " sheetId="18" state="hidden" r:id="rId8"/>
    <sheet name="GRADED SPEC" sheetId="19" state="hidden" r:id="rId9"/>
  </sheets>
  <definedNames>
    <definedName name="_xlnm.Print_Area" localSheetId="7">'2ND PRE-PROD COMMENTS '!$A$1:$I$168</definedName>
    <definedName name="_xlnm.Print_Area" localSheetId="2">ARTWORK!$A$1:$G$60</definedName>
    <definedName name="_xlnm.Print_Area" localSheetId="0">'COVER PAGE'!$A$1:$K$23</definedName>
    <definedName name="_xlnm.Print_Area" localSheetId="1">'DESIGN DETAILS '!$A$1:$G$60</definedName>
    <definedName name="_xlnm.Print_Area" localSheetId="8">'GRADED SPEC'!$A$1:$L$75</definedName>
    <definedName name="_xlnm.Print_Area" localSheetId="3">'INITIAL SPEC'!$A$1:$F$159</definedName>
    <definedName name="_xlnm.Print_Area" localSheetId="6">'PRE-PROD COMMENTS'!$A$1:$I$165</definedName>
    <definedName name="_xlnm.Print_Area" localSheetId="4">'PROTO COMMENTS'!$A$1:$I$164</definedName>
    <definedName name="_xlnm.Print_Area" localSheetId="5">'SMS COMMENTS'!$A$1:$I$163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" i="30" l="1"/>
  <c r="N25" i="19"/>
  <c r="L25" i="19"/>
  <c r="F25" i="19"/>
  <c r="G25" i="19" s="1"/>
  <c r="H25" i="19" s="1"/>
  <c r="I25" i="19" s="1"/>
  <c r="D25" i="19"/>
  <c r="C25" i="19" s="1"/>
  <c r="C12" i="20"/>
  <c r="C11" i="20"/>
  <c r="A6" i="18"/>
  <c r="A6" i="19"/>
  <c r="B5" i="35"/>
  <c r="B4" i="35"/>
  <c r="B3" i="35"/>
  <c r="E2" i="35"/>
  <c r="B2" i="35"/>
  <c r="B5" i="33"/>
  <c r="B4" i="33"/>
  <c r="B3" i="33"/>
  <c r="E2" i="33"/>
  <c r="B2" i="33"/>
  <c r="B5" i="19"/>
  <c r="B4" i="19"/>
  <c r="B3" i="19"/>
  <c r="H2" i="19"/>
  <c r="B2" i="19"/>
  <c r="B5" i="18"/>
  <c r="B4" i="18"/>
  <c r="B3" i="18"/>
  <c r="H2" i="18"/>
  <c r="B2" i="18"/>
  <c r="B5" i="17"/>
  <c r="B4" i="17"/>
  <c r="B3" i="17"/>
  <c r="H2" i="17"/>
  <c r="B2" i="17"/>
  <c r="B5" i="16"/>
  <c r="B4" i="16"/>
  <c r="B3" i="16"/>
  <c r="H2" i="16"/>
  <c r="B2" i="16"/>
  <c r="H2" i="20"/>
  <c r="B2" i="20"/>
  <c r="B3" i="20"/>
  <c r="B4" i="20"/>
  <c r="B5" i="20"/>
  <c r="B9" i="20"/>
  <c r="B10" i="20"/>
  <c r="B11" i="20"/>
  <c r="B12" i="20"/>
  <c r="B13" i="20"/>
  <c r="B13" i="16"/>
  <c r="B13" i="17" s="1"/>
  <c r="B13" i="18" s="1"/>
  <c r="B13" i="19" s="1"/>
  <c r="B14" i="20"/>
  <c r="B14" i="16"/>
  <c r="B14" i="17" s="1"/>
  <c r="B14" i="18" s="1"/>
  <c r="B14" i="19" s="1"/>
  <c r="B15" i="20"/>
  <c r="B15" i="16"/>
  <c r="B15" i="17" s="1"/>
  <c r="B15" i="18" s="1"/>
  <c r="B15" i="19" s="1"/>
  <c r="B16" i="20"/>
  <c r="B16" i="16"/>
  <c r="B16" i="17"/>
  <c r="B16" i="18" s="1"/>
  <c r="B16" i="19" s="1"/>
  <c r="B17" i="20"/>
  <c r="B18" i="20"/>
  <c r="B18" i="16" s="1"/>
  <c r="B18" i="17" s="1"/>
  <c r="B18" i="18" s="1"/>
  <c r="B18" i="19" s="1"/>
  <c r="B19" i="20"/>
  <c r="B19" i="16"/>
  <c r="B19" i="17" s="1"/>
  <c r="B19" i="18" s="1"/>
  <c r="B19" i="19" s="1"/>
  <c r="B20" i="20"/>
  <c r="B20" i="16"/>
  <c r="B20" i="17"/>
  <c r="B20" i="18" s="1"/>
  <c r="B20" i="19" s="1"/>
  <c r="B21" i="20"/>
  <c r="B21" i="16" s="1"/>
  <c r="B21" i="17" s="1"/>
  <c r="B21" i="18" s="1"/>
  <c r="B21" i="19" s="1"/>
  <c r="B22" i="20"/>
  <c r="B22" i="16" s="1"/>
  <c r="B22" i="17" s="1"/>
  <c r="B22" i="18" s="1"/>
  <c r="B22" i="19" s="1"/>
  <c r="B23" i="20"/>
  <c r="B23" i="16"/>
  <c r="B23" i="17" s="1"/>
  <c r="B23" i="18" s="1"/>
  <c r="B23" i="19" s="1"/>
  <c r="B24" i="20"/>
  <c r="B25" i="20"/>
  <c r="B25" i="16" s="1"/>
  <c r="B25" i="17" s="1"/>
  <c r="B25" i="18" s="1"/>
  <c r="B26" i="20"/>
  <c r="B26" i="16" s="1"/>
  <c r="B26" i="17" s="1"/>
  <c r="B26" i="18" s="1"/>
  <c r="B27" i="20"/>
  <c r="B28" i="20"/>
  <c r="B29" i="20"/>
  <c r="B30" i="20"/>
  <c r="B31" i="20"/>
  <c r="B32" i="20"/>
  <c r="B33" i="20"/>
  <c r="B33" i="16" s="1"/>
  <c r="B33" i="17" s="1"/>
  <c r="B33" i="18" s="1"/>
  <c r="B34" i="20"/>
  <c r="B34" i="16" s="1"/>
  <c r="B34" i="17" s="1"/>
  <c r="B34" i="18" s="1"/>
  <c r="B35" i="20"/>
  <c r="B36" i="20"/>
  <c r="B8" i="20"/>
  <c r="B8" i="16" s="1"/>
  <c r="B8" i="17" s="1"/>
  <c r="B8" i="18" s="1"/>
  <c r="B8" i="19" s="1"/>
  <c r="B7" i="20"/>
  <c r="B7" i="16" s="1"/>
  <c r="B7" i="17" s="1"/>
  <c r="B7" i="18" s="1"/>
  <c r="B7" i="19" s="1"/>
  <c r="B5" i="21"/>
  <c r="B4" i="21"/>
  <c r="B3" i="21"/>
  <c r="B2" i="21"/>
  <c r="H9" i="20"/>
  <c r="H9" i="16"/>
  <c r="H9" i="17" s="1"/>
  <c r="H9" i="18" s="1"/>
  <c r="L9" i="19" s="1"/>
  <c r="H10" i="20"/>
  <c r="H10" i="16"/>
  <c r="H10" i="17"/>
  <c r="H10" i="18" s="1"/>
  <c r="L10" i="19" s="1"/>
  <c r="H11" i="20"/>
  <c r="H11" i="16" s="1"/>
  <c r="H11" i="17" s="1"/>
  <c r="H11" i="18" s="1"/>
  <c r="L11" i="19" s="1"/>
  <c r="H12" i="20"/>
  <c r="H12" i="16" s="1"/>
  <c r="H12" i="17" s="1"/>
  <c r="H12" i="18" s="1"/>
  <c r="L12" i="19" s="1"/>
  <c r="H13" i="20"/>
  <c r="H13" i="16" s="1"/>
  <c r="H13" i="17" s="1"/>
  <c r="H13" i="18" s="1"/>
  <c r="L13" i="19" s="1"/>
  <c r="H14" i="20"/>
  <c r="H14" i="16" s="1"/>
  <c r="H14" i="17" s="1"/>
  <c r="H14" i="18" s="1"/>
  <c r="L14" i="19" s="1"/>
  <c r="H15" i="20"/>
  <c r="H15" i="16"/>
  <c r="H15" i="17" s="1"/>
  <c r="H15" i="18" s="1"/>
  <c r="L15" i="19" s="1"/>
  <c r="H16" i="20"/>
  <c r="H16" i="16" s="1"/>
  <c r="H16" i="17" s="1"/>
  <c r="H16" i="18" s="1"/>
  <c r="L16" i="19" s="1"/>
  <c r="H17" i="20"/>
  <c r="H17" i="16"/>
  <c r="H17" i="17" s="1"/>
  <c r="H17" i="18" s="1"/>
  <c r="L17" i="19" s="1"/>
  <c r="H18" i="20"/>
  <c r="H18" i="16"/>
  <c r="H18" i="17"/>
  <c r="H18" i="18" s="1"/>
  <c r="L18" i="19" s="1"/>
  <c r="H19" i="20"/>
  <c r="H19" i="16" s="1"/>
  <c r="H19" i="17" s="1"/>
  <c r="H19" i="18" s="1"/>
  <c r="L19" i="19" s="1"/>
  <c r="H20" i="20"/>
  <c r="H20" i="16" s="1"/>
  <c r="H20" i="17" s="1"/>
  <c r="H20" i="18" s="1"/>
  <c r="L20" i="19" s="1"/>
  <c r="H21" i="20"/>
  <c r="H21" i="16" s="1"/>
  <c r="H21" i="17" s="1"/>
  <c r="H21" i="18" s="1"/>
  <c r="L21" i="19" s="1"/>
  <c r="H22" i="20"/>
  <c r="H22" i="16" s="1"/>
  <c r="H22" i="17" s="1"/>
  <c r="H22" i="18" s="1"/>
  <c r="L22" i="19" s="1"/>
  <c r="H23" i="20"/>
  <c r="H23" i="16"/>
  <c r="H23" i="17" s="1"/>
  <c r="H23" i="18" s="1"/>
  <c r="L23" i="19" s="1"/>
  <c r="H24" i="20"/>
  <c r="H24" i="16" s="1"/>
  <c r="H24" i="17" s="1"/>
  <c r="H24" i="18" s="1"/>
  <c r="L24" i="19" s="1"/>
  <c r="H25" i="20"/>
  <c r="H25" i="16"/>
  <c r="H25" i="17" s="1"/>
  <c r="H25" i="18" s="1"/>
  <c r="L26" i="19" s="1"/>
  <c r="H26" i="20"/>
  <c r="H26" i="16" s="1"/>
  <c r="H26" i="17" s="1"/>
  <c r="H26" i="18" s="1"/>
  <c r="H27" i="20"/>
  <c r="H27" i="16" s="1"/>
  <c r="H27" i="17" s="1"/>
  <c r="H27" i="18" s="1"/>
  <c r="H28" i="20"/>
  <c r="H28" i="16" s="1"/>
  <c r="H28" i="17" s="1"/>
  <c r="H28" i="18" s="1"/>
  <c r="H29" i="20"/>
  <c r="H29" i="16" s="1"/>
  <c r="H29" i="17" s="1"/>
  <c r="H29" i="18" s="1"/>
  <c r="H30" i="20"/>
  <c r="H30" i="16" s="1"/>
  <c r="H30" i="17" s="1"/>
  <c r="H30" i="18" s="1"/>
  <c r="H31" i="20"/>
  <c r="H31" i="16"/>
  <c r="H31" i="17" s="1"/>
  <c r="H31" i="18" s="1"/>
  <c r="H32" i="20"/>
  <c r="H32" i="16"/>
  <c r="H32" i="17" s="1"/>
  <c r="H32" i="18" s="1"/>
  <c r="H33" i="20"/>
  <c r="H33" i="16"/>
  <c r="H33" i="17" s="1"/>
  <c r="H33" i="18" s="1"/>
  <c r="H34" i="20"/>
  <c r="H34" i="16"/>
  <c r="H34" i="17"/>
  <c r="H34" i="18" s="1"/>
  <c r="H35" i="20"/>
  <c r="H35" i="16" s="1"/>
  <c r="H35" i="17" s="1"/>
  <c r="H35" i="18" s="1"/>
  <c r="H36" i="20"/>
  <c r="H36" i="16" s="1"/>
  <c r="H36" i="17" s="1"/>
  <c r="H36" i="18" s="1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8" i="16"/>
  <c r="C7" i="16"/>
  <c r="H8" i="20"/>
  <c r="H8" i="16" s="1"/>
  <c r="H8" i="17" s="1"/>
  <c r="H8" i="18" s="1"/>
  <c r="L8" i="19" s="1"/>
  <c r="H7" i="20"/>
  <c r="H7" i="16" s="1"/>
  <c r="H7" i="17" s="1"/>
  <c r="H7" i="18" s="1"/>
  <c r="L7" i="19" s="1"/>
  <c r="A9" i="20"/>
  <c r="A9" i="16" s="1"/>
  <c r="A9" i="17" s="1"/>
  <c r="A9" i="18" s="1"/>
  <c r="B9" i="16"/>
  <c r="B9" i="17" s="1"/>
  <c r="B9" i="18" s="1"/>
  <c r="B9" i="19" s="1"/>
  <c r="C9" i="20"/>
  <c r="A10" i="20"/>
  <c r="A10" i="16" s="1"/>
  <c r="A10" i="17" s="1"/>
  <c r="A10" i="18" s="1"/>
  <c r="B10" i="16"/>
  <c r="B10" i="17" s="1"/>
  <c r="B10" i="18" s="1"/>
  <c r="B10" i="19" s="1"/>
  <c r="C10" i="20"/>
  <c r="A11" i="20"/>
  <c r="A11" i="16" s="1"/>
  <c r="A11" i="17" s="1"/>
  <c r="A11" i="18" s="1"/>
  <c r="B11" i="16"/>
  <c r="B11" i="17"/>
  <c r="B11" i="18"/>
  <c r="B11" i="19" s="1"/>
  <c r="A12" i="20"/>
  <c r="A12" i="16" s="1"/>
  <c r="A12" i="17" s="1"/>
  <c r="A12" i="18" s="1"/>
  <c r="B12" i="16"/>
  <c r="B12" i="17"/>
  <c r="B12" i="18" s="1"/>
  <c r="B12" i="19" s="1"/>
  <c r="A13" i="20"/>
  <c r="A13" i="16" s="1"/>
  <c r="A13" i="17" s="1"/>
  <c r="A13" i="18" s="1"/>
  <c r="C13" i="20"/>
  <c r="A14" i="20"/>
  <c r="A14" i="16" s="1"/>
  <c r="A14" i="17" s="1"/>
  <c r="A14" i="18" s="1"/>
  <c r="C14" i="20"/>
  <c r="A15" i="20"/>
  <c r="A15" i="16"/>
  <c r="A15" i="17" s="1"/>
  <c r="A15" i="18" s="1"/>
  <c r="C15" i="20"/>
  <c r="A16" i="20"/>
  <c r="A16" i="16"/>
  <c r="A16" i="17"/>
  <c r="A16" i="18"/>
  <c r="C16" i="20"/>
  <c r="A17" i="20"/>
  <c r="A17" i="16" s="1"/>
  <c r="A17" i="17" s="1"/>
  <c r="A17" i="18" s="1"/>
  <c r="B17" i="16"/>
  <c r="B17" i="17" s="1"/>
  <c r="B17" i="18" s="1"/>
  <c r="B17" i="19" s="1"/>
  <c r="C17" i="20"/>
  <c r="A18" i="20"/>
  <c r="A18" i="16" s="1"/>
  <c r="A18" i="17" s="1"/>
  <c r="A18" i="18" s="1"/>
  <c r="C18" i="20"/>
  <c r="A19" i="20"/>
  <c r="A19" i="16" s="1"/>
  <c r="A19" i="17" s="1"/>
  <c r="A19" i="18" s="1"/>
  <c r="C19" i="20"/>
  <c r="A20" i="20"/>
  <c r="A20" i="16"/>
  <c r="A20" i="17" s="1"/>
  <c r="A20" i="18" s="1"/>
  <c r="C20" i="20"/>
  <c r="A21" i="20"/>
  <c r="A21" i="16"/>
  <c r="A21" i="17" s="1"/>
  <c r="A21" i="18" s="1"/>
  <c r="C21" i="20"/>
  <c r="A22" i="20"/>
  <c r="A22" i="16" s="1"/>
  <c r="A22" i="17" s="1"/>
  <c r="A22" i="18" s="1"/>
  <c r="C22" i="20"/>
  <c r="A23" i="20"/>
  <c r="A23" i="16" s="1"/>
  <c r="A23" i="17" s="1"/>
  <c r="A23" i="18" s="1"/>
  <c r="C23" i="20"/>
  <c r="A24" i="20"/>
  <c r="A24" i="16"/>
  <c r="A24" i="17"/>
  <c r="A24" i="18"/>
  <c r="B24" i="16"/>
  <c r="B24" i="17" s="1"/>
  <c r="B24" i="18" s="1"/>
  <c r="B24" i="19" s="1"/>
  <c r="C24" i="20"/>
  <c r="A25" i="20"/>
  <c r="A25" i="16"/>
  <c r="A25" i="17" s="1"/>
  <c r="A25" i="18" s="1"/>
  <c r="C25" i="20"/>
  <c r="A26" i="20"/>
  <c r="A26" i="16" s="1"/>
  <c r="A26" i="17" s="1"/>
  <c r="A26" i="18" s="1"/>
  <c r="C26" i="20"/>
  <c r="A27" i="20"/>
  <c r="A27" i="16" s="1"/>
  <c r="A27" i="17" s="1"/>
  <c r="A27" i="18" s="1"/>
  <c r="B27" i="16"/>
  <c r="B27" i="17" s="1"/>
  <c r="B27" i="18" s="1"/>
  <c r="C27" i="20"/>
  <c r="A28" i="20"/>
  <c r="A28" i="16"/>
  <c r="A28" i="17"/>
  <c r="A28" i="18"/>
  <c r="B28" i="16"/>
  <c r="B28" i="17" s="1"/>
  <c r="B28" i="18" s="1"/>
  <c r="C28" i="20"/>
  <c r="A29" i="20"/>
  <c r="A29" i="16"/>
  <c r="A29" i="17" s="1"/>
  <c r="A29" i="18" s="1"/>
  <c r="B29" i="16"/>
  <c r="B29" i="17" s="1"/>
  <c r="B29" i="18" s="1"/>
  <c r="C29" i="20"/>
  <c r="A30" i="20"/>
  <c r="A30" i="16"/>
  <c r="A30" i="17" s="1"/>
  <c r="A30" i="18" s="1"/>
  <c r="B30" i="16"/>
  <c r="B30" i="17"/>
  <c r="B30" i="18"/>
  <c r="C30" i="20"/>
  <c r="A31" i="20"/>
  <c r="A31" i="16" s="1"/>
  <c r="A31" i="17" s="1"/>
  <c r="A31" i="18" s="1"/>
  <c r="B31" i="16"/>
  <c r="B31" i="17" s="1"/>
  <c r="B31" i="18" s="1"/>
  <c r="C31" i="20"/>
  <c r="A32" i="20"/>
  <c r="A32" i="16"/>
  <c r="A32" i="17"/>
  <c r="A32" i="18"/>
  <c r="B32" i="16"/>
  <c r="B32" i="17" s="1"/>
  <c r="B32" i="18" s="1"/>
  <c r="C32" i="20"/>
  <c r="A33" i="20"/>
  <c r="A33" i="16"/>
  <c r="A33" i="17" s="1"/>
  <c r="A33" i="18" s="1"/>
  <c r="C33" i="20"/>
  <c r="A34" i="20"/>
  <c r="A34" i="16"/>
  <c r="A34" i="17" s="1"/>
  <c r="A34" i="18" s="1"/>
  <c r="C34" i="20"/>
  <c r="A35" i="20"/>
  <c r="A35" i="16" s="1"/>
  <c r="A35" i="17" s="1"/>
  <c r="A35" i="18" s="1"/>
  <c r="B35" i="16"/>
  <c r="B35" i="17" s="1"/>
  <c r="B35" i="18" s="1"/>
  <c r="C35" i="20"/>
  <c r="A36" i="20"/>
  <c r="A36" i="16"/>
  <c r="A36" i="17"/>
  <c r="A36" i="18"/>
  <c r="B36" i="16"/>
  <c r="B36" i="17" s="1"/>
  <c r="B36" i="18" s="1"/>
  <c r="C36" i="20"/>
  <c r="C8" i="20"/>
  <c r="A8" i="20"/>
  <c r="A8" i="16" s="1"/>
  <c r="A8" i="17" s="1"/>
  <c r="A8" i="18" s="1"/>
  <c r="C7" i="20"/>
  <c r="A7" i="20"/>
  <c r="A7" i="16" s="1"/>
  <c r="A7" i="17" s="1"/>
  <c r="A7" i="18" s="1"/>
  <c r="C36" i="17"/>
  <c r="C36" i="18"/>
  <c r="G36" i="18"/>
  <c r="C35" i="17"/>
  <c r="C35" i="18"/>
  <c r="G35" i="18"/>
  <c r="C34" i="17"/>
  <c r="C34" i="18"/>
  <c r="G34" i="18"/>
  <c r="C33" i="17"/>
  <c r="C33" i="18"/>
  <c r="G33" i="18"/>
  <c r="C32" i="17"/>
  <c r="C32" i="18"/>
  <c r="G32" i="18"/>
  <c r="C31" i="17"/>
  <c r="C31" i="18"/>
  <c r="G31" i="18"/>
  <c r="C30" i="17"/>
  <c r="C30" i="18"/>
  <c r="G30" i="18"/>
  <c r="C29" i="17"/>
  <c r="C29" i="18"/>
  <c r="G29" i="18"/>
  <c r="C28" i="17"/>
  <c r="C28" i="18"/>
  <c r="G28" i="18"/>
  <c r="C27" i="17"/>
  <c r="C27" i="18"/>
  <c r="G27" i="18"/>
  <c r="C26" i="17"/>
  <c r="C26" i="18"/>
  <c r="G26" i="18"/>
  <c r="C25" i="17"/>
  <c r="C25" i="18"/>
  <c r="G25" i="18"/>
  <c r="C24" i="17"/>
  <c r="C24" i="18"/>
  <c r="G24" i="18"/>
  <c r="C23" i="17"/>
  <c r="C23" i="18"/>
  <c r="G23" i="18"/>
  <c r="C14" i="17"/>
  <c r="C14" i="18"/>
  <c r="G14" i="18"/>
  <c r="C13" i="17"/>
  <c r="C13" i="18"/>
  <c r="G13" i="18"/>
  <c r="C12" i="17"/>
  <c r="C12" i="18"/>
  <c r="G12" i="18"/>
  <c r="C11" i="17"/>
  <c r="C11" i="18"/>
  <c r="G11" i="18"/>
  <c r="C10" i="17"/>
  <c r="C10" i="18"/>
  <c r="G10" i="18"/>
  <c r="C9" i="17"/>
  <c r="C9" i="18"/>
  <c r="G9" i="18"/>
  <c r="C8" i="17"/>
  <c r="C8" i="18"/>
  <c r="G8" i="18"/>
  <c r="N8" i="19"/>
  <c r="C7" i="17"/>
  <c r="C7" i="18"/>
  <c r="G7" i="18"/>
  <c r="D7" i="19"/>
  <c r="C7" i="19" s="1"/>
  <c r="C17" i="17"/>
  <c r="C17" i="18"/>
  <c r="G17" i="18"/>
  <c r="C18" i="17"/>
  <c r="C18" i="18"/>
  <c r="G18" i="18"/>
  <c r="F18" i="19"/>
  <c r="G18" i="19" s="1"/>
  <c r="H18" i="19" s="1"/>
  <c r="I18" i="19" s="1"/>
  <c r="C19" i="17"/>
  <c r="C19" i="18"/>
  <c r="G19" i="18"/>
  <c r="C20" i="17"/>
  <c r="C20" i="18"/>
  <c r="G20" i="18"/>
  <c r="N20" i="19"/>
  <c r="C21" i="17"/>
  <c r="C21" i="18"/>
  <c r="G21" i="18"/>
  <c r="C15" i="17"/>
  <c r="C15" i="18"/>
  <c r="G15" i="18"/>
  <c r="D15" i="19"/>
  <c r="C15" i="19" s="1"/>
  <c r="C16" i="17"/>
  <c r="C16" i="18"/>
  <c r="G16" i="18"/>
  <c r="C22" i="17"/>
  <c r="C22" i="18"/>
  <c r="G22" i="18"/>
  <c r="F22" i="19"/>
  <c r="G22" i="19" s="1"/>
  <c r="H22" i="19" s="1"/>
  <c r="I22" i="19" s="1"/>
  <c r="N7" i="19"/>
  <c r="N9" i="19"/>
  <c r="F9" i="19"/>
  <c r="G9" i="19" s="1"/>
  <c r="H9" i="19" s="1"/>
  <c r="I9" i="19" s="1"/>
  <c r="N23" i="19"/>
  <c r="F23" i="19"/>
  <c r="G23" i="19" s="1"/>
  <c r="H23" i="19" s="1"/>
  <c r="I23" i="19" s="1"/>
  <c r="N10" i="19"/>
  <c r="F10" i="19"/>
  <c r="G10" i="19" s="1"/>
  <c r="H10" i="19" s="1"/>
  <c r="I10" i="19" s="1"/>
  <c r="N19" i="19"/>
  <c r="F19" i="19"/>
  <c r="G19" i="19" s="1"/>
  <c r="H19" i="19" s="1"/>
  <c r="I19" i="19" s="1"/>
  <c r="N22" i="19"/>
  <c r="N18" i="19"/>
  <c r="D11" i="19"/>
  <c r="C11" i="19" s="1"/>
  <c r="N11" i="19"/>
  <c r="F11" i="19"/>
  <c r="G11" i="19" s="1"/>
  <c r="H11" i="19" s="1"/>
  <c r="I11" i="19" s="1"/>
  <c r="N26" i="19"/>
  <c r="F26" i="19"/>
  <c r="G26" i="19" s="1"/>
  <c r="H26" i="19" s="1"/>
  <c r="I26" i="19" s="1"/>
  <c r="N16" i="19"/>
  <c r="F16" i="19"/>
  <c r="G16" i="19" s="1"/>
  <c r="H16" i="19" s="1"/>
  <c r="I16" i="19" s="1"/>
  <c r="D17" i="19"/>
  <c r="C17" i="19" s="1"/>
  <c r="N17" i="19"/>
  <c r="F17" i="19"/>
  <c r="G17" i="19" s="1"/>
  <c r="H17" i="19" s="1"/>
  <c r="I17" i="19" s="1"/>
  <c r="N12" i="19"/>
  <c r="F12" i="19"/>
  <c r="G12" i="19" s="1"/>
  <c r="H12" i="19" s="1"/>
  <c r="I12" i="19" s="1"/>
  <c r="N27" i="19"/>
  <c r="F27" i="19"/>
  <c r="G27" i="19" s="1"/>
  <c r="H27" i="19" s="1"/>
  <c r="I27" i="19" s="1"/>
  <c r="N24" i="19"/>
  <c r="F24" i="19"/>
  <c r="G24" i="19" s="1"/>
  <c r="H24" i="19" s="1"/>
  <c r="I24" i="19" s="1"/>
  <c r="N15" i="19"/>
  <c r="F15" i="19"/>
  <c r="G15" i="19" s="1"/>
  <c r="H15" i="19" s="1"/>
  <c r="I15" i="19" s="1"/>
  <c r="D13" i="19"/>
  <c r="C13" i="19" s="1"/>
  <c r="N13" i="19"/>
  <c r="F13" i="19"/>
  <c r="G13" i="19" s="1"/>
  <c r="H13" i="19" s="1"/>
  <c r="I13" i="19" s="1"/>
  <c r="N21" i="19"/>
  <c r="F21" i="19"/>
  <c r="G21" i="19" s="1"/>
  <c r="H21" i="19" s="1"/>
  <c r="I21" i="19" s="1"/>
  <c r="N14" i="19"/>
  <c r="F14" i="19"/>
  <c r="G14" i="19" s="1"/>
  <c r="H14" i="19" s="1"/>
  <c r="I14" i="19" s="1"/>
  <c r="D16" i="19"/>
  <c r="C16" i="19" s="1"/>
  <c r="D9" i="19"/>
  <c r="C9" i="19" s="1"/>
  <c r="D14" i="19"/>
  <c r="C14" i="19" s="1"/>
  <c r="D27" i="19"/>
  <c r="C27" i="19" s="1"/>
  <c r="D23" i="19"/>
  <c r="C23" i="19" s="1"/>
  <c r="D10" i="19"/>
  <c r="C10" i="19" s="1"/>
  <c r="D24" i="19"/>
  <c r="C24" i="19" s="1"/>
  <c r="D8" i="19"/>
  <c r="C8" i="19" s="1"/>
  <c r="F8" i="19"/>
  <c r="G8" i="19" s="1"/>
  <c r="H8" i="19" s="1"/>
  <c r="I8" i="19" s="1"/>
  <c r="D26" i="19"/>
  <c r="C26" i="19" s="1"/>
  <c r="D21" i="19"/>
  <c r="C21" i="19" s="1"/>
  <c r="F7" i="19"/>
  <c r="G7" i="19" s="1"/>
  <c r="H7" i="19" s="1"/>
  <c r="I7" i="19" s="1"/>
  <c r="D20" i="19"/>
  <c r="C20" i="19" s="1"/>
  <c r="D12" i="19"/>
  <c r="C12" i="19" s="1"/>
  <c r="D19" i="19"/>
  <c r="C19" i="19" s="1"/>
  <c r="D18" i="19" l="1"/>
  <c r="C18" i="19" s="1"/>
  <c r="D22" i="19"/>
  <c r="C22" i="19" s="1"/>
  <c r="F20" i="19"/>
  <c r="G20" i="19" s="1"/>
  <c r="H20" i="19" s="1"/>
  <c r="I20" i="19" s="1"/>
</calcChain>
</file>

<file path=xl/sharedStrings.xml><?xml version="1.0" encoding="utf-8"?>
<sst xmlns="http://schemas.openxmlformats.org/spreadsheetml/2006/main" count="321" uniqueCount="162">
  <si>
    <t>STYLE:</t>
  </si>
  <si>
    <t>DESCRIPTION:</t>
  </si>
  <si>
    <t>SEASON:</t>
  </si>
  <si>
    <t>MANUFACTURER:</t>
  </si>
  <si>
    <t>LABEL:</t>
  </si>
  <si>
    <t>DATE:</t>
  </si>
  <si>
    <t>DATE REQUIRED:</t>
  </si>
  <si>
    <t>COLOUR</t>
  </si>
  <si>
    <t>SIZE</t>
  </si>
  <si>
    <t>POINT OF MEASURMENT:</t>
  </si>
  <si>
    <t>COMMENTS</t>
  </si>
  <si>
    <t>TOL +/-</t>
  </si>
  <si>
    <t>ILLUSTRATION:</t>
  </si>
  <si>
    <t>GRADE</t>
  </si>
  <si>
    <t>COMPLETED BY:</t>
  </si>
  <si>
    <t>SAMPLE COMMENTS:</t>
  </si>
  <si>
    <t>GRADING NOTES:</t>
  </si>
  <si>
    <t>+1 / -1</t>
  </si>
  <si>
    <t>+0.5 / -0.5</t>
  </si>
  <si>
    <t>+0.2 / -0.2</t>
  </si>
  <si>
    <t>SPEC 8</t>
  </si>
  <si>
    <t>SMS M'MENTS</t>
  </si>
  <si>
    <t>REVISED</t>
  </si>
  <si>
    <t>MEASUREMENTS &amp; FIT:</t>
  </si>
  <si>
    <t>CONSTRUCTION &amp; WORKMANSHIP:</t>
  </si>
  <si>
    <t>OTHER:</t>
  </si>
  <si>
    <t>PRE-PROD M'MENTS</t>
  </si>
  <si>
    <t>PLEASE ACTION ALL AMENDMENTS AND PROCEED WITH BULK PRODUCTION - SUBMIT SHIPPING SAMPLES URGENTLY</t>
  </si>
  <si>
    <t>CONSTRUCTION COMMENTS</t>
  </si>
  <si>
    <t>PLEASE FOLLOW ALL SPEC MEASUREMENTS &amp; CONSTRUCTION COMMENTS AND SUBMIT PROTO SAMPLES URGENTLY</t>
  </si>
  <si>
    <t>PLEASE ACTION ALL AMENDMENTS AND SUBMIT SALESMAN SAMPLES IN CORRECT FABRIC / TRIMS URGENTLY</t>
  </si>
  <si>
    <t>PLEASE ACTION ALL AMENDMENTS AND SUBMIT PRE-PRODUCTION SAMPLES IN BULK FABRIC / TRIMS URGENTLY</t>
  </si>
  <si>
    <t>PROTO M'MENTS</t>
  </si>
  <si>
    <t>S / 8</t>
  </si>
  <si>
    <t>XS / 6</t>
  </si>
  <si>
    <t>XXS / 4</t>
  </si>
  <si>
    <t>M / 10</t>
  </si>
  <si>
    <t>L / 12</t>
  </si>
  <si>
    <t>XL / 14</t>
  </si>
  <si>
    <t>XXL/ 16</t>
  </si>
  <si>
    <t>*ENSURE ALL LABELS ARE ATTACHED AND CORRECT</t>
  </si>
  <si>
    <t>*SAMPLE IN THE CORRECT QUALITY FABRICS AND TRIMS</t>
  </si>
  <si>
    <t>*ALL FABRICS AND TRIMS MUST BE APPROVED BY DESIGN/ PRODUCTION BEFORE PROCEEDING</t>
  </si>
  <si>
    <t>WORN LENGTH ON MANNY:</t>
  </si>
  <si>
    <t>1ST SMS EX FACTORY DATE:</t>
  </si>
  <si>
    <t>FABRIC</t>
  </si>
  <si>
    <t>CODE</t>
  </si>
  <si>
    <t>IMAGE</t>
  </si>
  <si>
    <t>COMMENT</t>
  </si>
  <si>
    <t>MAIN:</t>
  </si>
  <si>
    <t>FUSING 1:</t>
  </si>
  <si>
    <t>TRIM</t>
  </si>
  <si>
    <t>* FIT TO MEET TO SPEC</t>
  </si>
  <si>
    <t>* FOLLOW DESIGN DETAILS PAGE</t>
  </si>
  <si>
    <t>* ENSURE ALL LABELS ARE ATTACHED AND CORRECT</t>
  </si>
  <si>
    <t>* SAMPLE IN THE CORRECT FABRIC QUALITY</t>
  </si>
  <si>
    <t>QTY</t>
  </si>
  <si>
    <t>BLOCK REFERENCE:</t>
  </si>
  <si>
    <t>ADDITIONAL LENGTH</t>
  </si>
  <si>
    <t>NAME:</t>
  </si>
  <si>
    <t>SIZE:</t>
  </si>
  <si>
    <t>POSITION:</t>
  </si>
  <si>
    <t>TECHNIQUE:</t>
  </si>
  <si>
    <t>SHIPPER</t>
  </si>
  <si>
    <t>DATE</t>
  </si>
  <si>
    <t>DESIGN DETAILS</t>
  </si>
  <si>
    <t>TYPE</t>
  </si>
  <si>
    <t>DESCRIPTION</t>
  </si>
  <si>
    <t>AJE</t>
  </si>
  <si>
    <t>CODE / SUPPLIER</t>
  </si>
  <si>
    <r>
      <t xml:space="preserve">SKETCH - COLOURWAY </t>
    </r>
    <r>
      <rPr>
        <b/>
        <sz val="14"/>
        <color rgb="FFFF0000"/>
        <rFont val="Calibri"/>
        <family val="2"/>
        <scheme val="minor"/>
      </rPr>
      <t>1</t>
    </r>
  </si>
  <si>
    <r>
      <t>SKETCH - COLOURWAY</t>
    </r>
    <r>
      <rPr>
        <b/>
        <sz val="14"/>
        <color rgb="FFFF0000"/>
        <rFont val="Calibri"/>
        <family val="2"/>
        <scheme val="minor"/>
      </rPr>
      <t xml:space="preserve"> 2</t>
    </r>
  </si>
  <si>
    <r>
      <t>SKETCH - COLOURWAY</t>
    </r>
    <r>
      <rPr>
        <b/>
        <sz val="14"/>
        <color rgb="FFFF0000"/>
        <rFont val="Calibri"/>
        <family val="2"/>
        <scheme val="minor"/>
      </rPr>
      <t xml:space="preserve"> 3</t>
    </r>
  </si>
  <si>
    <t>DESCRIPTION / COMPOSITION</t>
  </si>
  <si>
    <t>COLOUR:</t>
  </si>
  <si>
    <t>PROTO COMMENTS: FIT ON VLADA WITH</t>
  </si>
  <si>
    <t xml:space="preserve">SMS COMMENTS: FIT ON VLADA WITH </t>
  </si>
  <si>
    <t>PP COMMENTS: FIT ON VLADA WITH</t>
  </si>
  <si>
    <t>PP2 COMMENTS: FIT ON VLADA WITH</t>
  </si>
  <si>
    <t>REQUIRED WORN LENGTH:</t>
  </si>
  <si>
    <t>COMPOSITION: 100% COTTON JERSEY
WEIGHT: 190 GSM</t>
  </si>
  <si>
    <t>TWIN NEEDLE STITCH AROUND FRONT NECK AND HEM AS STANDARD AJE T-SHIRT</t>
  </si>
  <si>
    <t xml:space="preserve">TWIN NEEDLE STITCHING </t>
  </si>
  <si>
    <t>COTTON HERRINGBONE TAPE</t>
  </si>
  <si>
    <t>10MM</t>
  </si>
  <si>
    <t>CONTRAST TWIN NEEDLE (ACROSS SHOULDER)</t>
  </si>
  <si>
    <t>TWIN NEEDLE CHAIN STITCH. 
6 STITCHES PER 2.5CM</t>
  </si>
  <si>
    <t>6 PER 2.5CM</t>
  </si>
  <si>
    <t>NA</t>
  </si>
  <si>
    <t>1/2 Chest @ underarm</t>
  </si>
  <si>
    <t xml:space="preserve">1/2 Hem - straight </t>
  </si>
  <si>
    <t>Front Body length fr. HSP</t>
  </si>
  <si>
    <t>Back Body length fr. HSP</t>
  </si>
  <si>
    <t>Neck width - seam to seam</t>
  </si>
  <si>
    <t>Front neck drop - HSP to seam</t>
  </si>
  <si>
    <t>Back neck drop - HSP to seam</t>
  </si>
  <si>
    <t>Shoulder to shoulder</t>
  </si>
  <si>
    <t>Shoulder slope fr. HSP</t>
  </si>
  <si>
    <t>X-Front @ 15cm fr. HSP</t>
  </si>
  <si>
    <t>X-Back @ 15cm fr. HSP</t>
  </si>
  <si>
    <t>Armhole drop fr. HSP</t>
  </si>
  <si>
    <t>Sleeve length fr. LSP</t>
  </si>
  <si>
    <t>Sleeve length fr. u/arm</t>
  </si>
  <si>
    <t>1/2 Bicep @ u/arm</t>
  </si>
  <si>
    <t>1/2 Sleeve Hem</t>
  </si>
  <si>
    <t>Finished Sleeve Roll Depth</t>
  </si>
  <si>
    <t>Neckband Depth</t>
  </si>
  <si>
    <t>Logo Position - fr. HSP</t>
  </si>
  <si>
    <t>BASE BLOCK PATTERN 
22AW1539</t>
  </si>
  <si>
    <t>1/2 Minimum Neck Stretch</t>
  </si>
  <si>
    <t>HERITAGE TEE BLOCK</t>
  </si>
  <si>
    <t>+ONLY</t>
  </si>
  <si>
    <t xml:space="preserve">* BASE BLOCK PATTERN 22AW1539 - PLEASE SEE UPDATES TO BLOCK ABOVE AS PER SPEC.							</t>
  </si>
  <si>
    <t>LIV</t>
  </si>
  <si>
    <t>W1</t>
  </si>
  <si>
    <t>W7A</t>
  </si>
  <si>
    <t>L1</t>
  </si>
  <si>
    <t>L2</t>
  </si>
  <si>
    <t>N1</t>
  </si>
  <si>
    <t>N4</t>
  </si>
  <si>
    <t>N5</t>
  </si>
  <si>
    <t>W8</t>
  </si>
  <si>
    <t>A1</t>
  </si>
  <si>
    <t>W9</t>
  </si>
  <si>
    <t>W10</t>
  </si>
  <si>
    <t>A2</t>
  </si>
  <si>
    <t>S1</t>
  </si>
  <si>
    <t>S2</t>
  </si>
  <si>
    <t>S3</t>
  </si>
  <si>
    <t>S5</t>
  </si>
  <si>
    <t>S6</t>
  </si>
  <si>
    <t>N16</t>
  </si>
  <si>
    <t>D6</t>
  </si>
  <si>
    <t>N14</t>
  </si>
  <si>
    <t>Hemband Depth</t>
  </si>
  <si>
    <t>BL11</t>
  </si>
  <si>
    <t>MAIN</t>
  </si>
  <si>
    <t>NECK RIB</t>
  </si>
  <si>
    <t>UPDATED AS PER JEM COMMENTS 7/5/24 - A.C.</t>
  </si>
  <si>
    <t>HW-JSDYFSY</t>
  </si>
  <si>
    <t>PEACH BLOSSOM 14-1907 TPG</t>
  </si>
  <si>
    <t>IVORY</t>
  </si>
  <si>
    <t>RIB:</t>
  </si>
  <si>
    <t>HW-ERB4W01</t>
  </si>
  <si>
    <t>COMPOSITION: RIB WITH ELASTANE
2.5CM WIDE</t>
  </si>
  <si>
    <t>CONTRAST 1:</t>
  </si>
  <si>
    <t>AS PER DEVELOPMENT SWATCH REFERENCE BELOW - LOOP BACK TECHNIQUE</t>
  </si>
  <si>
    <t>LOGO</t>
  </si>
  <si>
    <t>SANDSHELL 13-1008 TPG</t>
  </si>
  <si>
    <t>BLACK</t>
  </si>
  <si>
    <t>EMBROIDERY THREAD</t>
  </si>
  <si>
    <t>THICK EMBROIDERY STITCH AROUND APPLIQUED LOGO.</t>
  </si>
  <si>
    <t xml:space="preserve">THICK EMBROIDERY STITCH AROUND APPLIQUED LOGO </t>
  </si>
  <si>
    <t>DTM SANDSHELL 13-1008 TPG</t>
  </si>
  <si>
    <t>DTM PEACH BLOSSOM 14-1907 TPG</t>
  </si>
  <si>
    <t>WHITE</t>
  </si>
  <si>
    <t>X1</t>
  </si>
  <si>
    <t>25SS1347</t>
  </si>
  <si>
    <t>SPRING 25</t>
  </si>
  <si>
    <t>MIA</t>
  </si>
  <si>
    <t>ALISON</t>
  </si>
  <si>
    <t>SELENE LOGO OVERSIZED 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</si>
</sst>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4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0"/>
      <color theme="4"/>
      <name val="Calibri"/>
      <family val="2"/>
      <scheme val="minor"/>
    </font>
    <font>
      <sz val="12"/>
      <color rgb="FFFF0000"/>
      <name val="Calibri"/>
      <family val="2"/>
    </font>
    <font>
      <sz val="12"/>
      <color theme="4"/>
      <name val="Calibri"/>
      <family val="2"/>
    </font>
    <font>
      <b/>
      <i/>
      <u/>
      <sz val="14"/>
      <color theme="1"/>
      <name val="Calibri"/>
      <family val="2"/>
      <scheme val="minor"/>
    </font>
    <font>
      <b/>
      <i/>
      <u/>
      <sz val="2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name val="Calibri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</font>
    <font>
      <sz val="12"/>
      <color rgb="FF00000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theme="0"/>
      </patternFill>
    </fill>
  </fills>
  <borders count="7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0" fontId="4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1" fillId="0" borderId="0"/>
    <xf numFmtId="0" fontId="10" fillId="11" borderId="25">
      <alignment horizontal="center" vertical="center"/>
    </xf>
  </cellStyleXfs>
  <cellXfs count="380">
    <xf numFmtId="0" fontId="0" fillId="0" borderId="0" xfId="0"/>
    <xf numFmtId="0" fontId="7" fillId="3" borderId="40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1" fillId="2" borderId="42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43" xfId="0" applyFont="1" applyFill="1" applyBorder="1" applyAlignment="1">
      <alignment horizontal="center" vertical="center" wrapText="1"/>
    </xf>
    <xf numFmtId="0" fontId="10" fillId="6" borderId="38" xfId="0" applyFont="1" applyFill="1" applyBorder="1" applyAlignment="1">
      <alignment horizontal="center" vertical="center" wrapText="1"/>
    </xf>
    <xf numFmtId="0" fontId="10" fillId="3" borderId="43" xfId="0" applyFont="1" applyFill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vertical="center"/>
    </xf>
    <xf numFmtId="0" fontId="11" fillId="0" borderId="36" xfId="0" applyFont="1" applyBorder="1" applyAlignment="1">
      <alignment horizontal="center" vertical="center"/>
    </xf>
    <xf numFmtId="0" fontId="11" fillId="6" borderId="32" xfId="0" applyFont="1" applyFill="1" applyBorder="1" applyAlignment="1">
      <alignment horizontal="center" vertical="center"/>
    </xf>
    <xf numFmtId="0" fontId="11" fillId="6" borderId="32" xfId="0" applyFont="1" applyFill="1" applyBorder="1" applyAlignment="1">
      <alignment vertical="center"/>
    </xf>
    <xf numFmtId="0" fontId="7" fillId="3" borderId="5" xfId="0" applyFont="1" applyFill="1" applyBorder="1" applyAlignment="1">
      <alignment horizontal="center" vertical="center"/>
    </xf>
    <xf numFmtId="0" fontId="7" fillId="5" borderId="42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14" xfId="0" applyBorder="1" applyAlignment="1">
      <alignment vertical="center"/>
    </xf>
    <xf numFmtId="0" fontId="10" fillId="5" borderId="24" xfId="0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13" fillId="3" borderId="43" xfId="0" applyFont="1" applyFill="1" applyBorder="1" applyAlignment="1">
      <alignment horizontal="center" vertical="center"/>
    </xf>
    <xf numFmtId="0" fontId="7" fillId="3" borderId="45" xfId="0" applyFont="1" applyFill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48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10" fillId="2" borderId="6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0" fillId="2" borderId="8" xfId="0" applyFont="1" applyFill="1" applyBorder="1" applyAlignment="1">
      <alignment vertical="center"/>
    </xf>
    <xf numFmtId="0" fontId="10" fillId="2" borderId="9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17" xfId="0" applyFont="1" applyFill="1" applyBorder="1" applyAlignment="1">
      <alignment vertical="center"/>
    </xf>
    <xf numFmtId="0" fontId="10" fillId="2" borderId="18" xfId="0" applyFont="1" applyFill="1" applyBorder="1" applyAlignment="1">
      <alignment vertical="center"/>
    </xf>
    <xf numFmtId="0" fontId="10" fillId="2" borderId="19" xfId="0" applyFont="1" applyFill="1" applyBorder="1" applyAlignment="1">
      <alignment vertical="center"/>
    </xf>
    <xf numFmtId="0" fontId="2" fillId="0" borderId="9" xfId="4" applyBorder="1" applyAlignment="1">
      <alignment vertical="center"/>
    </xf>
    <xf numFmtId="0" fontId="2" fillId="0" borderId="0" xfId="4" applyAlignment="1">
      <alignment vertical="center"/>
    </xf>
    <xf numFmtId="0" fontId="0" fillId="0" borderId="9" xfId="0" applyBorder="1" applyAlignment="1">
      <alignment vertical="center"/>
    </xf>
    <xf numFmtId="0" fontId="22" fillId="8" borderId="7" xfId="5" applyFont="1" applyFill="1" applyBorder="1" applyAlignment="1">
      <alignment vertical="center"/>
    </xf>
    <xf numFmtId="0" fontId="22" fillId="8" borderId="8" xfId="5" applyFont="1" applyFill="1" applyBorder="1" applyAlignment="1">
      <alignment vertical="center"/>
    </xf>
    <xf numFmtId="0" fontId="22" fillId="8" borderId="10" xfId="5" applyFont="1" applyFill="1" applyBorder="1" applyAlignment="1">
      <alignment horizontal="center" vertical="top"/>
    </xf>
    <xf numFmtId="0" fontId="3" fillId="5" borderId="49" xfId="0" applyFont="1" applyFill="1" applyBorder="1" applyAlignment="1">
      <alignment horizontal="left" vertical="center"/>
    </xf>
    <xf numFmtId="0" fontId="3" fillId="5" borderId="24" xfId="0" applyFont="1" applyFill="1" applyBorder="1" applyAlignment="1">
      <alignment horizontal="left" vertical="center"/>
    </xf>
    <xf numFmtId="0" fontId="3" fillId="5" borderId="31" xfId="0" applyFont="1" applyFill="1" applyBorder="1" applyAlignment="1">
      <alignment horizontal="left" vertical="center"/>
    </xf>
    <xf numFmtId="0" fontId="0" fillId="0" borderId="49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0" xfId="0" applyAlignment="1">
      <alignment wrapText="1"/>
    </xf>
    <xf numFmtId="0" fontId="10" fillId="5" borderId="38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left" vertical="center"/>
    </xf>
    <xf numFmtId="0" fontId="3" fillId="5" borderId="32" xfId="0" applyFont="1" applyFill="1" applyBorder="1" applyAlignment="1">
      <alignment horizontal="left" vertical="center"/>
    </xf>
    <xf numFmtId="0" fontId="3" fillId="5" borderId="23" xfId="0" applyFont="1" applyFill="1" applyBorder="1" applyAlignment="1">
      <alignment horizontal="left" vertical="center"/>
    </xf>
    <xf numFmtId="0" fontId="3" fillId="5" borderId="18" xfId="0" applyFont="1" applyFill="1" applyBorder="1" applyAlignment="1">
      <alignment horizontal="left" vertical="center"/>
    </xf>
    <xf numFmtId="0" fontId="2" fillId="0" borderId="0" xfId="4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9" xfId="4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/>
    </xf>
    <xf numFmtId="0" fontId="10" fillId="2" borderId="7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0" fontId="24" fillId="0" borderId="53" xfId="0" applyFont="1" applyBorder="1" applyAlignment="1">
      <alignment horizontal="left" vertical="center" wrapText="1"/>
    </xf>
    <xf numFmtId="0" fontId="10" fillId="3" borderId="54" xfId="0" applyFont="1" applyFill="1" applyBorder="1" applyAlignment="1">
      <alignment horizontal="center" vertical="center" wrapText="1"/>
    </xf>
    <xf numFmtId="0" fontId="3" fillId="5" borderId="44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6" borderId="28" xfId="0" applyFont="1" applyFill="1" applyBorder="1" applyAlignment="1">
      <alignment horizontal="center" vertical="center"/>
    </xf>
    <xf numFmtId="0" fontId="11" fillId="2" borderId="55" xfId="0" applyFont="1" applyFill="1" applyBorder="1" applyAlignment="1">
      <alignment horizontal="center" vertical="center"/>
    </xf>
    <xf numFmtId="0" fontId="11" fillId="6" borderId="28" xfId="0" applyFont="1" applyFill="1" applyBorder="1" applyAlignment="1">
      <alignment vertical="center"/>
    </xf>
    <xf numFmtId="0" fontId="10" fillId="5" borderId="49" xfId="0" applyFont="1" applyFill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left" vertical="center"/>
    </xf>
    <xf numFmtId="0" fontId="10" fillId="2" borderId="19" xfId="0" applyFont="1" applyFill="1" applyBorder="1" applyAlignment="1">
      <alignment horizontal="left" vertical="center"/>
    </xf>
    <xf numFmtId="0" fontId="12" fillId="0" borderId="49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22" fillId="8" borderId="0" xfId="5" applyFont="1" applyFill="1" applyAlignment="1">
      <alignment horizontal="center" vertical="top"/>
    </xf>
    <xf numFmtId="0" fontId="10" fillId="2" borderId="38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3" fillId="9" borderId="24" xfId="0" applyFont="1" applyFill="1" applyBorder="1" applyAlignment="1">
      <alignment horizontal="left" vertical="center"/>
    </xf>
    <xf numFmtId="0" fontId="3" fillId="9" borderId="31" xfId="0" applyFont="1" applyFill="1" applyBorder="1" applyAlignment="1">
      <alignment horizontal="left" vertical="center"/>
    </xf>
    <xf numFmtId="0" fontId="3" fillId="9" borderId="49" xfId="0" applyFont="1" applyFill="1" applyBorder="1" applyAlignment="1">
      <alignment horizontal="left" vertical="center"/>
    </xf>
    <xf numFmtId="0" fontId="3" fillId="9" borderId="44" xfId="0" applyFont="1" applyFill="1" applyBorder="1" applyAlignment="1">
      <alignment horizontal="left" vertical="center"/>
    </xf>
    <xf numFmtId="0" fontId="3" fillId="5" borderId="19" xfId="0" applyFont="1" applyFill="1" applyBorder="1" applyAlignment="1">
      <alignment horizontal="left" vertical="center"/>
    </xf>
    <xf numFmtId="0" fontId="0" fillId="0" borderId="22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0" fillId="0" borderId="25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52" xfId="0" applyBorder="1" applyAlignment="1">
      <alignment horizontal="left" vertical="center" wrapText="1"/>
    </xf>
    <xf numFmtId="0" fontId="0" fillId="0" borderId="5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22" xfId="0" applyBorder="1" applyAlignment="1">
      <alignment horizontal="left" vertical="center" wrapText="1"/>
    </xf>
    <xf numFmtId="0" fontId="9" fillId="7" borderId="57" xfId="5" applyFont="1" applyFill="1" applyBorder="1" applyAlignment="1">
      <alignment horizontal="center" vertical="center" wrapText="1"/>
    </xf>
    <xf numFmtId="0" fontId="9" fillId="7" borderId="58" xfId="5" applyFont="1" applyFill="1" applyBorder="1" applyAlignment="1">
      <alignment horizontal="center" vertical="center" wrapText="1"/>
    </xf>
    <xf numFmtId="9" fontId="9" fillId="7" borderId="59" xfId="5" applyNumberFormat="1" applyFont="1" applyFill="1" applyBorder="1" applyAlignment="1">
      <alignment horizontal="center" vertical="center" wrapText="1"/>
    </xf>
    <xf numFmtId="9" fontId="9" fillId="7" borderId="57" xfId="5" applyNumberFormat="1" applyFont="1" applyFill="1" applyBorder="1" applyAlignment="1">
      <alignment horizontal="center" vertical="center" wrapText="1"/>
    </xf>
    <xf numFmtId="9" fontId="9" fillId="7" borderId="63" xfId="5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9" fillId="7" borderId="24" xfId="5" applyFont="1" applyFill="1" applyBorder="1" applyAlignment="1">
      <alignment horizontal="center" vertical="center" wrapText="1"/>
    </xf>
    <xf numFmtId="0" fontId="9" fillId="7" borderId="20" xfId="5" applyFont="1" applyFill="1" applyBorder="1" applyAlignment="1">
      <alignment horizontal="center" vertical="center" wrapText="1"/>
    </xf>
    <xf numFmtId="9" fontId="9" fillId="7" borderId="22" xfId="5" applyNumberFormat="1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 vertical="center" wrapText="1"/>
    </xf>
    <xf numFmtId="9" fontId="9" fillId="7" borderId="41" xfId="5" applyNumberFormat="1" applyFont="1" applyFill="1" applyBorder="1" applyAlignment="1">
      <alignment horizontal="center" vertical="center" wrapText="1"/>
    </xf>
    <xf numFmtId="9" fontId="9" fillId="7" borderId="51" xfId="5" applyNumberFormat="1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3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left" vertical="center" wrapText="1"/>
    </xf>
    <xf numFmtId="0" fontId="10" fillId="2" borderId="43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3" fillId="2" borderId="47" xfId="0" applyFont="1" applyFill="1" applyBorder="1" applyAlignment="1">
      <alignment vertical="center"/>
    </xf>
    <xf numFmtId="0" fontId="3" fillId="2" borderId="41" xfId="0" applyFont="1" applyFill="1" applyBorder="1" applyAlignment="1">
      <alignment vertical="center"/>
    </xf>
    <xf numFmtId="0" fontId="3" fillId="2" borderId="46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3" fillId="9" borderId="42" xfId="0" applyFont="1" applyFill="1" applyBorder="1" applyAlignment="1">
      <alignment horizontal="left" vertical="center"/>
    </xf>
    <xf numFmtId="0" fontId="3" fillId="9" borderId="39" xfId="0" applyFont="1" applyFill="1" applyBorder="1" applyAlignment="1">
      <alignment horizontal="left" vertical="center"/>
    </xf>
    <xf numFmtId="0" fontId="3" fillId="9" borderId="55" xfId="0" applyFont="1" applyFill="1" applyBorder="1" applyAlignment="1">
      <alignment horizontal="left" vertical="center"/>
    </xf>
    <xf numFmtId="0" fontId="3" fillId="9" borderId="64" xfId="0" applyFont="1" applyFill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left" vertical="center"/>
    </xf>
    <xf numFmtId="0" fontId="9" fillId="4" borderId="1" xfId="4" applyFont="1" applyFill="1" applyBorder="1" applyAlignment="1">
      <alignment horizontal="center" vertical="center"/>
    </xf>
    <xf numFmtId="0" fontId="9" fillId="4" borderId="2" xfId="4" applyFont="1" applyFill="1" applyBorder="1" applyAlignment="1">
      <alignment horizontal="center" vertical="center"/>
    </xf>
    <xf numFmtId="0" fontId="9" fillId="4" borderId="3" xfId="4" applyFont="1" applyFill="1" applyBorder="1" applyAlignment="1">
      <alignment horizontal="center" vertical="center"/>
    </xf>
    <xf numFmtId="0" fontId="11" fillId="0" borderId="17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25" fillId="3" borderId="54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0" fillId="2" borderId="39" xfId="0" applyFont="1" applyFill="1" applyBorder="1" applyAlignment="1">
      <alignment horizontal="center" vertical="center"/>
    </xf>
    <xf numFmtId="49" fontId="14" fillId="0" borderId="39" xfId="0" applyNumberFormat="1" applyFont="1" applyBorder="1" applyAlignment="1">
      <alignment horizontal="center" vertical="center"/>
    </xf>
    <xf numFmtId="0" fontId="16" fillId="0" borderId="14" xfId="0" quotePrefix="1" applyFont="1" applyBorder="1" applyAlignment="1">
      <alignment horizontal="center" vertical="center"/>
    </xf>
    <xf numFmtId="0" fontId="7" fillId="10" borderId="39" xfId="0" applyFont="1" applyFill="1" applyBorder="1" applyAlignment="1">
      <alignment horizontal="center" vertical="center"/>
    </xf>
    <xf numFmtId="0" fontId="10" fillId="10" borderId="0" xfId="0" applyFont="1" applyFill="1" applyAlignment="1">
      <alignment horizontal="left" vertical="center"/>
    </xf>
    <xf numFmtId="0" fontId="24" fillId="0" borderId="65" xfId="0" applyFont="1" applyBorder="1" applyAlignment="1">
      <alignment horizontal="left" vertical="center" wrapText="1"/>
    </xf>
    <xf numFmtId="0" fontId="23" fillId="0" borderId="11" xfId="6" applyFont="1" applyFill="1" applyBorder="1" applyAlignment="1">
      <alignment horizontal="left" vertical="center" wrapText="1"/>
    </xf>
    <xf numFmtId="0" fontId="0" fillId="2" borderId="30" xfId="0" applyFill="1" applyBorder="1" applyAlignment="1">
      <alignment horizontal="center" vertical="center" wrapText="1"/>
    </xf>
    <xf numFmtId="0" fontId="0" fillId="0" borderId="30" xfId="0" applyBorder="1" applyAlignment="1">
      <alignment horizontal="left" vertical="center" wrapText="1"/>
    </xf>
    <xf numFmtId="0" fontId="0" fillId="0" borderId="56" xfId="0" applyBorder="1" applyAlignment="1">
      <alignment horizontal="center" vertical="center"/>
    </xf>
    <xf numFmtId="0" fontId="25" fillId="12" borderId="68" xfId="0" applyFont="1" applyFill="1" applyBorder="1" applyAlignment="1">
      <alignment horizontal="left" vertical="center" wrapText="1"/>
    </xf>
    <xf numFmtId="0" fontId="28" fillId="0" borderId="69" xfId="0" applyFont="1" applyBorder="1" applyAlignment="1">
      <alignment horizontal="center" vertical="center" wrapText="1"/>
    </xf>
    <xf numFmtId="0" fontId="28" fillId="0" borderId="69" xfId="0" applyFont="1" applyBorder="1" applyAlignment="1">
      <alignment horizontal="left" vertical="center" wrapText="1"/>
    </xf>
    <xf numFmtId="0" fontId="28" fillId="0" borderId="69" xfId="0" applyFont="1" applyBorder="1" applyAlignment="1">
      <alignment horizontal="center" vertical="center"/>
    </xf>
    <xf numFmtId="0" fontId="28" fillId="0" borderId="72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9" fillId="0" borderId="71" xfId="0" applyFont="1" applyBorder="1"/>
    <xf numFmtId="0" fontId="3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0" fontId="25" fillId="12" borderId="0" xfId="0" applyFont="1" applyFill="1" applyAlignment="1">
      <alignment horizontal="center" vertical="center" wrapText="1"/>
    </xf>
    <xf numFmtId="0" fontId="10" fillId="7" borderId="24" xfId="0" applyFont="1" applyFill="1" applyBorder="1" applyAlignment="1">
      <alignment vertical="center"/>
    </xf>
    <xf numFmtId="0" fontId="10" fillId="7" borderId="36" xfId="0" applyFont="1" applyFill="1" applyBorder="1" applyAlignment="1">
      <alignment vertical="center"/>
    </xf>
    <xf numFmtId="0" fontId="10" fillId="7" borderId="31" xfId="0" applyFont="1" applyFill="1" applyBorder="1" applyAlignment="1">
      <alignment vertical="center"/>
    </xf>
    <xf numFmtId="0" fontId="10" fillId="7" borderId="14" xfId="0" applyFont="1" applyFill="1" applyBorder="1" applyAlignment="1">
      <alignment vertical="center"/>
    </xf>
    <xf numFmtId="0" fontId="10" fillId="7" borderId="44" xfId="0" applyFont="1" applyFill="1" applyBorder="1" applyAlignment="1">
      <alignment vertical="center"/>
    </xf>
    <xf numFmtId="0" fontId="10" fillId="7" borderId="16" xfId="0" applyFont="1" applyFill="1" applyBorder="1" applyAlignment="1">
      <alignment vertical="center"/>
    </xf>
    <xf numFmtId="9" fontId="9" fillId="7" borderId="20" xfId="5" applyNumberFormat="1" applyFont="1" applyFill="1" applyBorder="1" applyAlignment="1">
      <alignment horizontal="center" vertical="center" wrapText="1"/>
    </xf>
    <xf numFmtId="9" fontId="9" fillId="7" borderId="36" xfId="5" applyNumberFormat="1" applyFont="1" applyFill="1" applyBorder="1" applyAlignment="1">
      <alignment horizontal="center" vertical="center" wrapText="1"/>
    </xf>
    <xf numFmtId="9" fontId="9" fillId="7" borderId="62" xfId="5" applyNumberFormat="1" applyFont="1" applyFill="1" applyBorder="1" applyAlignment="1">
      <alignment horizontal="center" vertical="center" wrapText="1"/>
    </xf>
    <xf numFmtId="9" fontId="9" fillId="7" borderId="2" xfId="5" applyNumberFormat="1" applyFont="1" applyFill="1" applyBorder="1" applyAlignment="1">
      <alignment horizontal="center" vertical="center" wrapText="1"/>
    </xf>
    <xf numFmtId="9" fontId="9" fillId="7" borderId="3" xfId="5" applyNumberFormat="1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1" fillId="8" borderId="17" xfId="5" applyFont="1" applyFill="1" applyBorder="1" applyAlignment="1">
      <alignment horizontal="left" vertical="center"/>
    </xf>
    <xf numFmtId="0" fontId="21" fillId="8" borderId="18" xfId="5" applyFont="1" applyFill="1" applyBorder="1" applyAlignment="1">
      <alignment horizontal="left" vertical="center"/>
    </xf>
    <xf numFmtId="0" fontId="21" fillId="8" borderId="1" xfId="5" applyFont="1" applyFill="1" applyBorder="1" applyAlignment="1">
      <alignment horizontal="left" vertical="center"/>
    </xf>
    <xf numFmtId="0" fontId="21" fillId="8" borderId="2" xfId="5" applyFont="1" applyFill="1" applyBorder="1" applyAlignment="1">
      <alignment horizontal="left" vertical="center"/>
    </xf>
    <xf numFmtId="0" fontId="26" fillId="0" borderId="15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11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19" fillId="0" borderId="53" xfId="0" applyFont="1" applyBorder="1" applyAlignment="1">
      <alignment horizontal="left" vertical="center"/>
    </xf>
    <xf numFmtId="0" fontId="19" fillId="0" borderId="52" xfId="0" applyFont="1" applyBorder="1" applyAlignment="1">
      <alignment horizontal="left" vertical="center"/>
    </xf>
    <xf numFmtId="0" fontId="19" fillId="0" borderId="15" xfId="0" applyFont="1" applyBorder="1" applyAlignment="1">
      <alignment horizontal="left" vertical="center"/>
    </xf>
    <xf numFmtId="0" fontId="19" fillId="0" borderId="47" xfId="0" applyFont="1" applyBorder="1" applyAlignment="1">
      <alignment horizontal="left" vertical="center"/>
    </xf>
    <xf numFmtId="0" fontId="0" fillId="0" borderId="4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2" borderId="11" xfId="0" applyFill="1" applyBorder="1" applyAlignment="1">
      <alignment horizontal="left" vertical="center"/>
    </xf>
    <xf numFmtId="0" fontId="0" fillId="2" borderId="25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0" fillId="2" borderId="46" xfId="0" applyFill="1" applyBorder="1" applyAlignment="1">
      <alignment horizontal="left" vertical="center"/>
    </xf>
    <xf numFmtId="0" fontId="0" fillId="0" borderId="53" xfId="0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14" fontId="0" fillId="0" borderId="11" xfId="0" applyNumberFormat="1" applyBorder="1" applyAlignment="1">
      <alignment horizontal="left" vertical="center"/>
    </xf>
    <xf numFmtId="14" fontId="0" fillId="0" borderId="25" xfId="0" applyNumberFormat="1" applyBorder="1" applyAlignment="1">
      <alignment horizontal="left" vertical="center"/>
    </xf>
    <xf numFmtId="14" fontId="0" fillId="0" borderId="12" xfId="0" applyNumberFormat="1" applyBorder="1" applyAlignment="1">
      <alignment horizontal="left" vertical="center"/>
    </xf>
    <xf numFmtId="14" fontId="0" fillId="0" borderId="46" xfId="0" applyNumberFormat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20" fillId="2" borderId="49" xfId="0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left" vertical="center"/>
    </xf>
    <xf numFmtId="0" fontId="20" fillId="2" borderId="17" xfId="0" applyFont="1" applyFill="1" applyBorder="1" applyAlignment="1">
      <alignment horizontal="left" vertical="center"/>
    </xf>
    <xf numFmtId="0" fontId="20" fillId="2" borderId="18" xfId="0" applyFont="1" applyFill="1" applyBorder="1" applyAlignment="1">
      <alignment horizontal="left" vertical="center"/>
    </xf>
    <xf numFmtId="0" fontId="20" fillId="2" borderId="19" xfId="0" applyFont="1" applyFill="1" applyBorder="1" applyAlignment="1">
      <alignment horizontal="left" vertical="center"/>
    </xf>
    <xf numFmtId="0" fontId="0" fillId="2" borderId="53" xfId="0" applyFill="1" applyBorder="1" applyAlignment="1">
      <alignment horizontal="left" vertical="center"/>
    </xf>
    <xf numFmtId="0" fontId="0" fillId="2" borderId="47" xfId="0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2" fillId="0" borderId="1" xfId="4" applyBorder="1" applyAlignment="1">
      <alignment horizontal="center" vertical="center"/>
    </xf>
    <xf numFmtId="0" fontId="2" fillId="0" borderId="2" xfId="4" applyBorder="1" applyAlignment="1">
      <alignment horizontal="center" vertical="center"/>
    </xf>
    <xf numFmtId="0" fontId="2" fillId="0" borderId="3" xfId="4" applyBorder="1" applyAlignment="1">
      <alignment horizontal="center" vertical="center"/>
    </xf>
    <xf numFmtId="0" fontId="0" fillId="2" borderId="51" xfId="0" applyFill="1" applyBorder="1" applyAlignment="1">
      <alignment horizontal="left" vertical="center"/>
    </xf>
    <xf numFmtId="0" fontId="0" fillId="2" borderId="41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0" fontId="0" fillId="2" borderId="23" xfId="0" applyFill="1" applyBorder="1" applyAlignment="1">
      <alignment horizontal="left" vertical="center"/>
    </xf>
    <xf numFmtId="0" fontId="0" fillId="2" borderId="36" xfId="0" applyFill="1" applyBorder="1" applyAlignment="1">
      <alignment horizontal="left" vertical="center"/>
    </xf>
    <xf numFmtId="0" fontId="3" fillId="2" borderId="31" xfId="0" applyFont="1" applyFill="1" applyBorder="1" applyAlignment="1">
      <alignment horizontal="left" vertical="center"/>
    </xf>
    <xf numFmtId="0" fontId="3" fillId="2" borderId="32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18" fillId="0" borderId="9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0" fontId="10" fillId="0" borderId="17" xfId="0" applyFont="1" applyBorder="1" applyAlignment="1">
      <alignment horizontal="left" vertical="center"/>
    </xf>
    <xf numFmtId="0" fontId="10" fillId="0" borderId="18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9" fillId="4" borderId="1" xfId="4" applyFont="1" applyFill="1" applyBorder="1" applyAlignment="1">
      <alignment horizontal="left" vertical="center"/>
    </xf>
    <xf numFmtId="0" fontId="9" fillId="4" borderId="2" xfId="4" applyFont="1" applyFill="1" applyBorder="1" applyAlignment="1">
      <alignment horizontal="left" vertical="center"/>
    </xf>
    <xf numFmtId="0" fontId="9" fillId="4" borderId="3" xfId="4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10" fillId="9" borderId="6" xfId="0" applyFont="1" applyFill="1" applyBorder="1" applyAlignment="1">
      <alignment horizontal="left" vertical="center"/>
    </xf>
    <xf numFmtId="0" fontId="10" fillId="9" borderId="7" xfId="0" applyFont="1" applyFill="1" applyBorder="1" applyAlignment="1">
      <alignment horizontal="left" vertical="center"/>
    </xf>
    <xf numFmtId="0" fontId="10" fillId="9" borderId="8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2" fillId="0" borderId="7" xfId="4" applyBorder="1" applyAlignment="1">
      <alignment horizontal="center" vertical="center"/>
    </xf>
    <xf numFmtId="0" fontId="3" fillId="2" borderId="24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14" fontId="3" fillId="2" borderId="31" xfId="0" applyNumberFormat="1" applyFont="1" applyFill="1" applyBorder="1" applyAlignment="1">
      <alignment horizontal="left" vertical="center"/>
    </xf>
    <xf numFmtId="0" fontId="27" fillId="5" borderId="43" xfId="0" applyFont="1" applyFill="1" applyBorder="1" applyAlignment="1">
      <alignment horizontal="center" vertical="center" textRotation="180" wrapText="1"/>
    </xf>
    <xf numFmtId="0" fontId="27" fillId="5" borderId="5" xfId="0" applyFont="1" applyFill="1" applyBorder="1" applyAlignment="1">
      <alignment horizontal="center" vertical="center" textRotation="180" wrapText="1"/>
    </xf>
    <xf numFmtId="0" fontId="27" fillId="5" borderId="54" xfId="0" applyFont="1" applyFill="1" applyBorder="1" applyAlignment="1">
      <alignment horizontal="center" vertical="center" textRotation="180" wrapText="1"/>
    </xf>
    <xf numFmtId="0" fontId="2" fillId="0" borderId="6" xfId="4" applyBorder="1" applyAlignment="1">
      <alignment horizontal="center" vertical="center"/>
    </xf>
    <xf numFmtId="0" fontId="2" fillId="0" borderId="8" xfId="4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9" borderId="9" xfId="0" applyFont="1" applyFill="1" applyBorder="1" applyAlignment="1">
      <alignment horizontal="left" vertical="center"/>
    </xf>
    <xf numFmtId="0" fontId="10" fillId="9" borderId="0" xfId="0" applyFont="1" applyFill="1" applyAlignment="1">
      <alignment horizontal="left" vertical="center"/>
    </xf>
    <xf numFmtId="0" fontId="10" fillId="9" borderId="10" xfId="0" applyFont="1" applyFill="1" applyBorder="1" applyAlignment="1">
      <alignment horizontal="left" vertical="center"/>
    </xf>
    <xf numFmtId="0" fontId="3" fillId="5" borderId="24" xfId="0" applyFont="1" applyFill="1" applyBorder="1" applyAlignment="1">
      <alignment horizontal="left" vertical="center"/>
    </xf>
    <xf numFmtId="0" fontId="3" fillId="5" borderId="23" xfId="0" applyFont="1" applyFill="1" applyBorder="1" applyAlignment="1">
      <alignment horizontal="left" vertical="center"/>
    </xf>
    <xf numFmtId="0" fontId="3" fillId="5" borderId="36" xfId="0" applyFont="1" applyFill="1" applyBorder="1" applyAlignment="1">
      <alignment horizontal="left" vertical="center"/>
    </xf>
    <xf numFmtId="0" fontId="3" fillId="5" borderId="31" xfId="0" applyFont="1" applyFill="1" applyBorder="1" applyAlignment="1">
      <alignment horizontal="left" vertical="center"/>
    </xf>
    <xf numFmtId="0" fontId="3" fillId="5" borderId="32" xfId="0" applyFont="1" applyFill="1" applyBorder="1" applyAlignment="1">
      <alignment horizontal="left" vertical="center"/>
    </xf>
    <xf numFmtId="0" fontId="3" fillId="5" borderId="14" xfId="0" applyFont="1" applyFill="1" applyBorder="1" applyAlignment="1">
      <alignment horizontal="left" vertical="center"/>
    </xf>
    <xf numFmtId="0" fontId="3" fillId="5" borderId="49" xfId="0" applyFont="1" applyFill="1" applyBorder="1" applyAlignment="1">
      <alignment horizontal="left" vertical="center"/>
    </xf>
    <xf numFmtId="0" fontId="3" fillId="5" borderId="28" xfId="0" applyFont="1" applyFill="1" applyBorder="1" applyAlignment="1">
      <alignment horizontal="left" vertical="center"/>
    </xf>
    <xf numFmtId="0" fontId="3" fillId="5" borderId="37" xfId="0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left" vertical="center"/>
    </xf>
    <xf numFmtId="0" fontId="3" fillId="5" borderId="18" xfId="0" applyFont="1" applyFill="1" applyBorder="1" applyAlignment="1">
      <alignment horizontal="left" vertical="center"/>
    </xf>
    <xf numFmtId="0" fontId="3" fillId="5" borderId="19" xfId="0" applyFont="1" applyFill="1" applyBorder="1" applyAlignment="1">
      <alignment horizontal="left" vertical="center"/>
    </xf>
    <xf numFmtId="0" fontId="11" fillId="0" borderId="9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10" xfId="0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10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10" xfId="0" applyFont="1" applyBorder="1" applyAlignment="1">
      <alignment vertical="center"/>
    </xf>
    <xf numFmtId="0" fontId="10" fillId="9" borderId="9" xfId="0" applyFont="1" applyFill="1" applyBorder="1" applyAlignment="1">
      <alignment vertical="center"/>
    </xf>
    <xf numFmtId="0" fontId="10" fillId="9" borderId="0" xfId="0" applyFont="1" applyFill="1" applyAlignment="1">
      <alignment vertical="center"/>
    </xf>
    <xf numFmtId="0" fontId="10" fillId="9" borderId="10" xfId="0" applyFont="1" applyFill="1" applyBorder="1" applyAlignment="1">
      <alignment vertical="center"/>
    </xf>
    <xf numFmtId="0" fontId="9" fillId="4" borderId="1" xfId="4" applyFont="1" applyFill="1" applyBorder="1" applyAlignment="1">
      <alignment horizontal="center" vertical="center"/>
    </xf>
    <xf numFmtId="0" fontId="9" fillId="4" borderId="2" xfId="4" applyFont="1" applyFill="1" applyBorder="1" applyAlignment="1">
      <alignment horizontal="center" vertical="center"/>
    </xf>
    <xf numFmtId="0" fontId="9" fillId="4" borderId="3" xfId="4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9" fillId="4" borderId="17" xfId="4" applyFont="1" applyFill="1" applyBorder="1" applyAlignment="1">
      <alignment horizontal="center" vertical="center"/>
    </xf>
    <xf numFmtId="0" fontId="9" fillId="4" borderId="18" xfId="4" applyFont="1" applyFill="1" applyBorder="1" applyAlignment="1">
      <alignment horizontal="center" vertical="center"/>
    </xf>
    <xf numFmtId="0" fontId="9" fillId="4" borderId="19" xfId="4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50" xfId="0" applyFont="1" applyFill="1" applyBorder="1" applyAlignment="1">
      <alignment horizontal="center" vertical="center"/>
    </xf>
    <xf numFmtId="0" fontId="2" fillId="0" borderId="17" xfId="4" applyBorder="1" applyAlignment="1">
      <alignment horizontal="center" vertical="center"/>
    </xf>
    <xf numFmtId="0" fontId="2" fillId="0" borderId="18" xfId="4" applyBorder="1" applyAlignment="1">
      <alignment horizontal="center" vertical="center"/>
    </xf>
    <xf numFmtId="0" fontId="2" fillId="0" borderId="19" xfId="4" applyBorder="1" applyAlignment="1">
      <alignment horizontal="center" vertical="center"/>
    </xf>
    <xf numFmtId="0" fontId="20" fillId="3" borderId="60" xfId="0" applyFont="1" applyFill="1" applyBorder="1" applyAlignment="1">
      <alignment horizontal="center" vertical="center"/>
    </xf>
    <xf numFmtId="0" fontId="20" fillId="3" borderId="61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left" vertical="center"/>
    </xf>
    <xf numFmtId="14" fontId="3" fillId="2" borderId="11" xfId="0" applyNumberFormat="1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46" xfId="0" applyFont="1" applyFill="1" applyBorder="1" applyAlignment="1">
      <alignment horizontal="left" vertical="center"/>
    </xf>
    <xf numFmtId="0" fontId="0" fillId="2" borderId="31" xfId="0" applyFill="1" applyBorder="1" applyAlignment="1">
      <alignment horizontal="left" vertical="center"/>
    </xf>
    <xf numFmtId="0" fontId="0" fillId="2" borderId="14" xfId="0" applyFill="1" applyBorder="1" applyAlignment="1">
      <alignment horizontal="left" vertical="center"/>
    </xf>
    <xf numFmtId="0" fontId="0" fillId="2" borderId="44" xfId="0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0" fontId="20" fillId="2" borderId="37" xfId="0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0" fontId="20" fillId="2" borderId="19" xfId="0" applyFont="1" applyFill="1" applyBorder="1" applyAlignment="1">
      <alignment horizontal="center" vertical="center"/>
    </xf>
  </cellXfs>
  <cellStyles count="7">
    <cellStyle name="AS SAMPLE" xfId="6" xr:uid="{C3FFD78C-4767-5440-BE22-4440B8FA1CDF}"/>
    <cellStyle name="Followed Hyperlink" xfId="3" builtinId="9" hidden="1"/>
    <cellStyle name="Hyperlink" xfId="2" builtinId="8" hidden="1"/>
    <cellStyle name="Normal" xfId="0" builtinId="0"/>
    <cellStyle name="Normal 2" xfId="1" xr:uid="{00000000-0005-0000-0000-000003000000}"/>
    <cellStyle name="Normal 2 2" xfId="4" xr:uid="{D0BFE91C-A4A7-4E5B-A218-48DA9C023E74}"/>
    <cellStyle name="Normal 2 3" xfId="5" xr:uid="{3F1FE41E-B8EB-4AB0-8122-C07E84328F3D}"/>
  </cellStyles>
  <dxfs count="0"/>
  <tableStyles count="0" defaultTableStyle="TableStyleMedium9" defaultPivotStyle="PivotStyleMedium7"/>
  <colors>
    <mruColors>
      <color rgb="FFFE00FE"/>
      <color rgb="FFD883FF"/>
      <color rgb="FFC4A1E0"/>
      <color rgb="FFC39D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jp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5.jpg"/><Relationship Id="rId11" Type="http://schemas.openxmlformats.org/officeDocument/2006/relationships/image" Target="../media/image10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microsoft.com/office/2007/relationships/hdphoto" Target="../media/hdphoto2.wdp"/><Relationship Id="rId7" Type="http://schemas.openxmlformats.org/officeDocument/2006/relationships/image" Target="../media/image15.jpeg"/><Relationship Id="rId2" Type="http://schemas.openxmlformats.org/officeDocument/2006/relationships/image" Target="../media/image12.png"/><Relationship Id="rId1" Type="http://schemas.openxmlformats.org/officeDocument/2006/relationships/image" Target="../media/image1.emf"/><Relationship Id="rId6" Type="http://schemas.openxmlformats.org/officeDocument/2006/relationships/image" Target="../media/image14.png"/><Relationship Id="rId11" Type="http://schemas.openxmlformats.org/officeDocument/2006/relationships/image" Target="../media/image9.png"/><Relationship Id="rId5" Type="http://schemas.microsoft.com/office/2007/relationships/hdphoto" Target="../media/hdphoto3.wdp"/><Relationship Id="rId10" Type="http://schemas.openxmlformats.org/officeDocument/2006/relationships/image" Target="../media/image18.png"/><Relationship Id="rId4" Type="http://schemas.openxmlformats.org/officeDocument/2006/relationships/image" Target="../media/image13.pn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.emf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839544-1E48-4C08-9E91-BA3069E81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 editAs="oneCell">
    <xdr:from>
      <xdr:col>5</xdr:col>
      <xdr:colOff>355600</xdr:colOff>
      <xdr:row>17</xdr:row>
      <xdr:rowOff>50800</xdr:rowOff>
    </xdr:from>
    <xdr:to>
      <xdr:col>5</xdr:col>
      <xdr:colOff>1270000</xdr:colOff>
      <xdr:row>18</xdr:row>
      <xdr:rowOff>31981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2FF6B0-5CDA-3C4E-A2FC-0B94171D9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48700" y="6375400"/>
          <a:ext cx="914400" cy="79398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18</xdr:row>
      <xdr:rowOff>76200</xdr:rowOff>
    </xdr:from>
    <xdr:to>
      <xdr:col>5</xdr:col>
      <xdr:colOff>1545464</xdr:colOff>
      <xdr:row>18</xdr:row>
      <xdr:rowOff>787400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A52A9F99-8009-0A40-A081-C4E7F465F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83599" y="7213600"/>
          <a:ext cx="1354965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571499</xdr:colOff>
      <xdr:row>18</xdr:row>
      <xdr:rowOff>177800</xdr:rowOff>
    </xdr:from>
    <xdr:to>
      <xdr:col>5</xdr:col>
      <xdr:colOff>1258941</xdr:colOff>
      <xdr:row>18</xdr:row>
      <xdr:rowOff>608199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337E6EA-70E9-E441-B69C-FBE8898F67B1}"/>
            </a:ext>
          </a:extLst>
        </xdr:cNvPr>
        <xdr:cNvSpPr txBox="1"/>
      </xdr:nvSpPr>
      <xdr:spPr>
        <a:xfrm>
          <a:off x="8864599" y="7315200"/>
          <a:ext cx="687442" cy="4303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000">
              <a:solidFill>
                <a:srgbClr val="FF0000"/>
              </a:solidFill>
            </a:rPr>
            <a:t>10mm</a:t>
          </a:r>
          <a:r>
            <a:rPr lang="en-GB" sz="2000" baseline="0">
              <a:solidFill>
                <a:srgbClr val="FF0000"/>
              </a:solidFill>
            </a:rPr>
            <a:t> </a:t>
          </a:r>
          <a:r>
            <a:rPr lang="en-GB" sz="2000">
              <a:solidFill>
                <a:srgbClr val="FF0000"/>
              </a:solidFill>
            </a:rPr>
            <a:t> </a:t>
          </a:r>
        </a:p>
      </xdr:txBody>
    </xdr:sp>
    <xdr:clientData/>
  </xdr:twoCellAnchor>
  <xdr:twoCellAnchor editAs="oneCell">
    <xdr:from>
      <xdr:col>5</xdr:col>
      <xdr:colOff>292100</xdr:colOff>
      <xdr:row>19</xdr:row>
      <xdr:rowOff>203200</xdr:rowOff>
    </xdr:from>
    <xdr:to>
      <xdr:col>5</xdr:col>
      <xdr:colOff>1444625</xdr:colOff>
      <xdr:row>19</xdr:row>
      <xdr:rowOff>636026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25EB3E-8C3E-B747-8F9C-CEC40E7C9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5200" y="8153400"/>
          <a:ext cx="1152525" cy="432826"/>
        </a:xfrm>
        <a:prstGeom prst="rect">
          <a:avLst/>
        </a:prstGeom>
      </xdr:spPr>
    </xdr:pic>
    <xdr:clientData/>
  </xdr:twoCellAnchor>
  <xdr:twoCellAnchor editAs="oneCell">
    <xdr:from>
      <xdr:col>8</xdr:col>
      <xdr:colOff>84668</xdr:colOff>
      <xdr:row>3</xdr:row>
      <xdr:rowOff>141112</xdr:rowOff>
    </xdr:from>
    <xdr:to>
      <xdr:col>8</xdr:col>
      <xdr:colOff>2285140</xdr:colOff>
      <xdr:row>7</xdr:row>
      <xdr:rowOff>149069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1DF28F-3A23-FAEE-86AC-CE89DC40A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61335" y="1538112"/>
          <a:ext cx="2200472" cy="1136846"/>
        </a:xfrm>
        <a:prstGeom prst="rect">
          <a:avLst/>
        </a:prstGeom>
      </xdr:spPr>
    </xdr:pic>
    <xdr:clientData/>
  </xdr:twoCellAnchor>
  <xdr:twoCellAnchor editAs="oneCell">
    <xdr:from>
      <xdr:col>9</xdr:col>
      <xdr:colOff>42333</xdr:colOff>
      <xdr:row>3</xdr:row>
      <xdr:rowOff>69640</xdr:rowOff>
    </xdr:from>
    <xdr:to>
      <xdr:col>9</xdr:col>
      <xdr:colOff>2271888</xdr:colOff>
      <xdr:row>7</xdr:row>
      <xdr:rowOff>92623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3A41366-1513-94C8-9B97-D48EC75D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47333" y="1466640"/>
          <a:ext cx="2229555" cy="1151872"/>
        </a:xfrm>
        <a:prstGeom prst="rect">
          <a:avLst/>
        </a:prstGeom>
      </xdr:spPr>
    </xdr:pic>
    <xdr:clientData/>
  </xdr:twoCellAnchor>
  <xdr:oneCellAnchor>
    <xdr:from>
      <xdr:col>5</xdr:col>
      <xdr:colOff>561975</xdr:colOff>
      <xdr:row>19</xdr:row>
      <xdr:rowOff>171450</xdr:rowOff>
    </xdr:from>
    <xdr:ext cx="695325" cy="43815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B5B5ECB-FCEA-834E-A40A-C1E62924A1E9}"/>
            </a:ext>
          </a:extLst>
        </xdr:cNvPr>
        <xdr:cNvSpPr txBox="1"/>
      </xdr:nvSpPr>
      <xdr:spPr>
        <a:xfrm>
          <a:off x="8855075" y="8921750"/>
          <a:ext cx="695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10mm</a:t>
          </a: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 </a:t>
          </a:r>
          <a:endParaRPr sz="1400"/>
        </a:p>
      </xdr:txBody>
    </xdr:sp>
    <xdr:clientData fLocksWithSheet="0"/>
  </xdr:oneCellAnchor>
  <xdr:oneCellAnchor>
    <xdr:from>
      <xdr:col>5</xdr:col>
      <xdr:colOff>390525</xdr:colOff>
      <xdr:row>18</xdr:row>
      <xdr:rowOff>63499</xdr:rowOff>
    </xdr:from>
    <xdr:ext cx="879475" cy="695325"/>
    <xdr:pic>
      <xdr:nvPicPr>
        <xdr:cNvPr id="11" name="image6.png">
          <a:extLst>
            <a:ext uri="{FF2B5EF4-FFF2-40B4-BE49-F238E27FC236}">
              <a16:creationId xmlns:a16="http://schemas.microsoft.com/office/drawing/2014/main" id="{D5C4BBFA-87C3-BE40-8661-36F7BC4D1652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63668" y="7928428"/>
          <a:ext cx="8794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19</xdr:row>
      <xdr:rowOff>76200</xdr:rowOff>
    </xdr:from>
    <xdr:ext cx="1352550" cy="704850"/>
    <xdr:pic>
      <xdr:nvPicPr>
        <xdr:cNvPr id="12" name="image2.png">
          <a:extLst>
            <a:ext uri="{FF2B5EF4-FFF2-40B4-BE49-F238E27FC236}">
              <a16:creationId xmlns:a16="http://schemas.microsoft.com/office/drawing/2014/main" id="{FB3831AD-5026-2441-B46E-CCA55911CB25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74075" y="8826500"/>
          <a:ext cx="1352550" cy="7048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582790</xdr:colOff>
      <xdr:row>17</xdr:row>
      <xdr:rowOff>31717</xdr:rowOff>
    </xdr:from>
    <xdr:to>
      <xdr:col>5</xdr:col>
      <xdr:colOff>1202266</xdr:colOff>
      <xdr:row>18</xdr:row>
      <xdr:rowOff>42452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5F3C851-74CD-D04F-B37E-5DD9A82B7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75890" y="7169117"/>
          <a:ext cx="619476" cy="823535"/>
        </a:xfrm>
        <a:prstGeom prst="rect">
          <a:avLst/>
        </a:prstGeom>
      </xdr:spPr>
    </xdr:pic>
    <xdr:clientData/>
  </xdr:twoCellAnchor>
  <xdr:twoCellAnchor editAs="oneCell">
    <xdr:from>
      <xdr:col>0</xdr:col>
      <xdr:colOff>225778</xdr:colOff>
      <xdr:row>21</xdr:row>
      <xdr:rowOff>1836662</xdr:rowOff>
    </xdr:from>
    <xdr:to>
      <xdr:col>4</xdr:col>
      <xdr:colOff>461434</xdr:colOff>
      <xdr:row>22</xdr:row>
      <xdr:rowOff>2972227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EF7B7A-F0D6-9648-A85B-0CB69D39D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5778" y="12250662"/>
          <a:ext cx="7785100" cy="5340676"/>
        </a:xfrm>
        <a:prstGeom prst="rect">
          <a:avLst/>
        </a:prstGeom>
      </xdr:spPr>
    </xdr:pic>
    <xdr:clientData/>
  </xdr:twoCellAnchor>
  <xdr:twoCellAnchor editAs="oneCell">
    <xdr:from>
      <xdr:col>4</xdr:col>
      <xdr:colOff>673101</xdr:colOff>
      <xdr:row>21</xdr:row>
      <xdr:rowOff>1811262</xdr:rowOff>
    </xdr:from>
    <xdr:to>
      <xdr:col>7</xdr:col>
      <xdr:colOff>1123487</xdr:colOff>
      <xdr:row>22</xdr:row>
      <xdr:rowOff>2969784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FFEF51-C227-DA44-9DAD-121395E5C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22545" y="12225262"/>
          <a:ext cx="4034609" cy="5363633"/>
        </a:xfrm>
        <a:prstGeom prst="rect">
          <a:avLst/>
        </a:prstGeom>
      </xdr:spPr>
    </xdr:pic>
    <xdr:clientData/>
  </xdr:twoCellAnchor>
  <xdr:twoCellAnchor>
    <xdr:from>
      <xdr:col>0</xdr:col>
      <xdr:colOff>263878</xdr:colOff>
      <xdr:row>21</xdr:row>
      <xdr:rowOff>423333</xdr:rowOff>
    </xdr:from>
    <xdr:to>
      <xdr:col>2</xdr:col>
      <xdr:colOff>1492956</xdr:colOff>
      <xdr:row>21</xdr:row>
      <xdr:rowOff>1604433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85DDBB9-DB95-1340-960D-555D08BEBF32}"/>
            </a:ext>
          </a:extLst>
        </xdr:cNvPr>
        <xdr:cNvSpPr txBox="1"/>
      </xdr:nvSpPr>
      <xdr:spPr>
        <a:xfrm>
          <a:off x="263878" y="10837333"/>
          <a:ext cx="3416300" cy="11811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/>
            <a:t>IMAGE REFERENCE</a:t>
          </a:r>
          <a:r>
            <a:rPr lang="en-GB" sz="1400" b="1" baseline="0"/>
            <a:t> LOOP BACK TECHNIQUE DEVELOPMENT SWATCH. PLEASE REFER TO THIS FOR TECHNIQUE AND EMBOIRDERY THREAD STITCH AROUND APPLIQUED LOGO.</a:t>
          </a:r>
          <a:endParaRPr lang="en-GB" sz="1400" b="1"/>
        </a:p>
      </xdr:txBody>
    </xdr:sp>
    <xdr:clientData/>
  </xdr:twoCellAnchor>
  <xdr:twoCellAnchor editAs="oneCell">
    <xdr:from>
      <xdr:col>5</xdr:col>
      <xdr:colOff>147734</xdr:colOff>
      <xdr:row>20</xdr:row>
      <xdr:rowOff>116633</xdr:rowOff>
    </xdr:from>
    <xdr:to>
      <xdr:col>5</xdr:col>
      <xdr:colOff>1301650</xdr:colOff>
      <xdr:row>20</xdr:row>
      <xdr:rowOff>546630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D7412-D2EA-AAE6-3788-B1F0DA4EE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413101" y="9680510"/>
          <a:ext cx="1153916" cy="429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6</xdr:row>
      <xdr:rowOff>180975</xdr:rowOff>
    </xdr:from>
    <xdr:to>
      <xdr:col>2</xdr:col>
      <xdr:colOff>733424</xdr:colOff>
      <xdr:row>9</xdr:row>
      <xdr:rowOff>9525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52F67BE-6C58-472D-A58D-2C8AF64ABCD8}"/>
            </a:ext>
          </a:extLst>
        </xdr:cNvPr>
        <xdr:cNvSpPr txBox="1"/>
      </xdr:nvSpPr>
      <xdr:spPr>
        <a:xfrm>
          <a:off x="76199" y="2466975"/>
          <a:ext cx="7610475" cy="5715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="1" baseline="0">
              <a:solidFill>
                <a:schemeClr val="tx1"/>
              </a:solidFill>
            </a:rPr>
            <a:t>-PLEASE FOLLOW ALL DESIGN DETAILS CAREFULLY AND SPEC MEASUREMENTS PROVIDED.</a:t>
          </a:r>
        </a:p>
        <a:p>
          <a:pPr algn="l"/>
          <a:r>
            <a:rPr lang="en-US" sz="1400" b="1" baseline="0">
              <a:solidFill>
                <a:schemeClr val="tx1"/>
              </a:solidFill>
            </a:rPr>
            <a:t>-PLEASE ENSURE AJE SAMPLING LABEL IS SEWN IN EACH SMS WITH STYLE NUMBER AND DATE.</a:t>
          </a:r>
        </a:p>
      </xdr:txBody>
    </xdr:sp>
    <xdr:clientData/>
  </xdr:twoCellAnchor>
  <xdr:twoCellAnchor>
    <xdr:from>
      <xdr:col>6</xdr:col>
      <xdr:colOff>112057</xdr:colOff>
      <xdr:row>12</xdr:row>
      <xdr:rowOff>96011</xdr:rowOff>
    </xdr:from>
    <xdr:to>
      <xdr:col>6</xdr:col>
      <xdr:colOff>3904662</xdr:colOff>
      <xdr:row>14</xdr:row>
      <xdr:rowOff>35151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A36C726-75B4-4F50-AE04-C2E627A37D8B}"/>
            </a:ext>
          </a:extLst>
        </xdr:cNvPr>
        <xdr:cNvSpPr txBox="1"/>
      </xdr:nvSpPr>
      <xdr:spPr>
        <a:xfrm>
          <a:off x="17156204" y="3861187"/>
          <a:ext cx="3792605" cy="3873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>
              <a:solidFill>
                <a:schemeClr val="tx1"/>
              </a:solidFill>
            </a:rPr>
            <a:t>FASHION SKETCH:</a:t>
          </a:r>
        </a:p>
      </xdr:txBody>
    </xdr:sp>
    <xdr:clientData/>
  </xdr:twoCellAnchor>
  <xdr:twoCellAnchor>
    <xdr:from>
      <xdr:col>0</xdr:col>
      <xdr:colOff>60476</xdr:colOff>
      <xdr:row>57</xdr:row>
      <xdr:rowOff>104593</xdr:rowOff>
    </xdr:from>
    <xdr:to>
      <xdr:col>6</xdr:col>
      <xdr:colOff>3976309</xdr:colOff>
      <xdr:row>57</xdr:row>
      <xdr:rowOff>485447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829A235-E29C-4579-BE89-75CF39B6A232}"/>
            </a:ext>
          </a:extLst>
        </xdr:cNvPr>
        <xdr:cNvSpPr txBox="1"/>
      </xdr:nvSpPr>
      <xdr:spPr>
        <a:xfrm>
          <a:off x="60476" y="12865069"/>
          <a:ext cx="21499285" cy="38085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>
              <a:solidFill>
                <a:schemeClr val="tx1"/>
              </a:solidFill>
            </a:rPr>
            <a:t>REFERENCE PHOTO: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3CF800-D2DE-4485-936F-6F81C278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>
    <xdr:from>
      <xdr:col>4</xdr:col>
      <xdr:colOff>4781852</xdr:colOff>
      <xdr:row>57</xdr:row>
      <xdr:rowOff>1076476</xdr:rowOff>
    </xdr:from>
    <xdr:to>
      <xdr:col>6</xdr:col>
      <xdr:colOff>2902858</xdr:colOff>
      <xdr:row>58</xdr:row>
      <xdr:rowOff>2751666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55355863-98BD-0247-94D2-B866802FB736}"/>
            </a:ext>
          </a:extLst>
        </xdr:cNvPr>
        <xdr:cNvGrpSpPr/>
      </xdr:nvGrpSpPr>
      <xdr:grpSpPr>
        <a:xfrm>
          <a:off x="14422809" y="13939367"/>
          <a:ext cx="6072310" cy="5982147"/>
          <a:chOff x="15362490" y="21541782"/>
          <a:chExt cx="11239463" cy="8868946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241CB26B-9195-DB51-9534-6FA04D2B21D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screen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0608636" y="21552477"/>
            <a:ext cx="5993317" cy="8858250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BA64B725-BF2C-4E0D-9C30-F9628D808BA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362490" y="21541782"/>
            <a:ext cx="5212529" cy="886894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1898820</xdr:colOff>
      <xdr:row>12</xdr:row>
      <xdr:rowOff>102817</xdr:rowOff>
    </xdr:from>
    <xdr:to>
      <xdr:col>6</xdr:col>
      <xdr:colOff>2593578</xdr:colOff>
      <xdr:row>56</xdr:row>
      <xdr:rowOff>71734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547F9B30-90C3-6E45-A9AD-F5498E92819B}"/>
            </a:ext>
          </a:extLst>
        </xdr:cNvPr>
        <xdr:cNvGrpSpPr/>
      </xdr:nvGrpSpPr>
      <xdr:grpSpPr>
        <a:xfrm>
          <a:off x="3157777" y="3962513"/>
          <a:ext cx="17028062" cy="8773330"/>
          <a:chOff x="-551565" y="5485693"/>
          <a:chExt cx="23049056" cy="11059232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71CE1A4B-3EAF-DAE5-FA0E-D4188DF4A2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366028" y="6643687"/>
            <a:ext cx="4221908" cy="9901238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E68EE3B3-1A5F-A58A-5934-72760AAD0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alphaModFix/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59" y="7428912"/>
            <a:ext cx="9372582" cy="4175390"/>
          </a:xfrm>
          <a:prstGeom prst="rect">
            <a:avLst/>
          </a:prstGeom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EC95C647-0875-50CD-8067-2D8D9E4A4AFE}"/>
              </a:ext>
            </a:extLst>
          </xdr:cNvPr>
          <xdr:cNvSpPr txBox="1"/>
        </xdr:nvSpPr>
        <xdr:spPr>
          <a:xfrm>
            <a:off x="-367888" y="8378885"/>
            <a:ext cx="4226747" cy="15689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2.5CM TRIPLE ROLLED CUFF. HEMMED</a:t>
            </a:r>
            <a:r>
              <a:rPr lang="en-US" sz="1400" baseline="0"/>
              <a:t> BEFORE ROLL FINISH WITH TWIN NEEDLE AT HEM EDGE.</a:t>
            </a:r>
            <a:endParaRPr lang="en-US" sz="14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2410E0FF-0932-CA1A-1618-4B354C652C48}"/>
              </a:ext>
            </a:extLst>
          </xdr:cNvPr>
          <xdr:cNvSpPr txBox="1"/>
        </xdr:nvSpPr>
        <xdr:spPr>
          <a:xfrm>
            <a:off x="999490" y="5485693"/>
            <a:ext cx="5846880" cy="7099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1x1 RIBBED BAND AROUND NECKLINE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85A16761-62C2-DE22-607D-4DDE9FE48A70}"/>
              </a:ext>
            </a:extLst>
          </xdr:cNvPr>
          <xdr:cNvSpPr txBox="1"/>
        </xdr:nvSpPr>
        <xdr:spPr>
          <a:xfrm>
            <a:off x="-551565" y="7439061"/>
            <a:ext cx="5755230" cy="13526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aseline="0"/>
              <a:t>DTM TWIN NEEDLE FINISH AROUND FRONT NECK SEAM</a:t>
            </a:r>
            <a:endParaRPr lang="en-US" sz="1400"/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F0D9D8AB-BEB9-7488-6293-4DFEFFA2DAC4}"/>
              </a:ext>
            </a:extLst>
          </xdr:cNvPr>
          <xdr:cNvSpPr txBox="1"/>
        </xdr:nvSpPr>
        <xdr:spPr>
          <a:xfrm>
            <a:off x="16484264" y="9366198"/>
            <a:ext cx="4740168" cy="14294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SHORT TACKS @ CENTRE</a:t>
            </a:r>
            <a:r>
              <a:rPr lang="en-US" sz="1400" baseline="0"/>
              <a:t> AND QUARTER SLEEVE POSITIONS</a:t>
            </a:r>
            <a:r>
              <a:rPr lang="en-US" sz="1400"/>
              <a:t> TO HOLD ROLLED CUFF IN PLACE</a:t>
            </a:r>
          </a:p>
        </xdr:txBody>
      </xdr: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9C19E3D3-0183-2F12-158D-61F049C0922D}"/>
              </a:ext>
            </a:extLst>
          </xdr:cNvPr>
          <xdr:cNvGrpSpPr/>
        </xdr:nvGrpSpPr>
        <xdr:grpSpPr>
          <a:xfrm>
            <a:off x="21177076" y="7582923"/>
            <a:ext cx="1320415" cy="845805"/>
            <a:chOff x="16775165" y="6623619"/>
            <a:chExt cx="1327219" cy="900233"/>
          </a:xfrm>
        </xdr:grpSpPr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04B94CEF-8AF5-CB60-E650-2D4430A14B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6775165" y="6623619"/>
              <a:ext cx="1327219" cy="715067"/>
            </a:xfrm>
            <a:prstGeom prst="rect">
              <a:avLst/>
            </a:prstGeom>
          </xdr:spPr>
        </xdr:pic>
        <xdr:pic>
          <xdr:nvPicPr>
            <xdr:cNvPr id="37" name="Picture 36">
              <a:extLst>
                <a:ext uri="{FF2B5EF4-FFF2-40B4-BE49-F238E27FC236}">
                  <a16:creationId xmlns:a16="http://schemas.microsoft.com/office/drawing/2014/main" id="{3D22C6E8-B5D1-BFE5-D07E-5ACC09A2615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6775165" y="7260080"/>
              <a:ext cx="1327219" cy="263772"/>
            </a:xfrm>
            <a:prstGeom prst="rect">
              <a:avLst/>
            </a:prstGeom>
          </xdr:spPr>
        </xdr:pic>
      </xdr:grp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D06CA16F-5095-0784-683F-FA5B9694A61C}"/>
              </a:ext>
            </a:extLst>
          </xdr:cNvPr>
          <xdr:cNvSpPr txBox="1"/>
        </xdr:nvSpPr>
        <xdr:spPr>
          <a:xfrm>
            <a:off x="2429677" y="9903274"/>
            <a:ext cx="4128967" cy="520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FOLLOW ARTWORK INSTRUCTIONS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8328400E-B6FC-0CA9-C563-D8BB4726F727}"/>
              </a:ext>
            </a:extLst>
          </xdr:cNvPr>
          <xdr:cNvSpPr txBox="1"/>
        </xdr:nvSpPr>
        <xdr:spPr>
          <a:xfrm>
            <a:off x="10777579" y="5911993"/>
            <a:ext cx="3388879" cy="11160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COTTON HERRINGBONE</a:t>
            </a:r>
            <a:r>
              <a:rPr lang="en-US" sz="1400" baseline="0"/>
              <a:t> TAPE SEWN INTERNALLY ACROSS SHOULDER AND BACK NECK.</a:t>
            </a:r>
            <a:endParaRPr lang="en-US" sz="1400"/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7E05F1F9-2D82-AB07-A4A2-69B634BEBE0D}"/>
              </a:ext>
            </a:extLst>
          </xdr:cNvPr>
          <xdr:cNvSpPr txBox="1"/>
        </xdr:nvSpPr>
        <xdr:spPr>
          <a:xfrm>
            <a:off x="9991699" y="12070845"/>
            <a:ext cx="3087189" cy="7095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25MM TURN BACK TWIN</a:t>
            </a:r>
            <a:r>
              <a:rPr lang="en-US" sz="1400" baseline="0"/>
              <a:t> NEEDLE HEM FINISH DTM.</a:t>
            </a:r>
            <a:endParaRPr lang="en-US" sz="1400"/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A6975FCA-5815-1311-3F44-93B5065027C0}"/>
              </a:ext>
            </a:extLst>
          </xdr:cNvPr>
          <xdr:cNvSpPr txBox="1"/>
        </xdr:nvSpPr>
        <xdr:spPr>
          <a:xfrm>
            <a:off x="16360052" y="7495937"/>
            <a:ext cx="4394981" cy="1816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aseline="0"/>
              <a:t>CONTRAST TWIN CHAIN STITCH ALONG BACK NECK AND SHOULDERS - SEE REF IMAGES.</a:t>
            </a:r>
          </a:p>
          <a:p>
            <a:r>
              <a:rPr lang="en-US" sz="14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STITCH COUNT TO BE ELONGATED TO 6 SPI WITH A 6MM GAP BETWEEN STITCHING ROWS</a:t>
            </a:r>
            <a:r>
              <a:rPr lang="en-US" sz="1400" baseline="0"/>
              <a:t> </a:t>
            </a:r>
            <a:endParaRPr lang="en-US" sz="1400"/>
          </a:p>
        </xdr:txBody>
      </xdr:sp>
      <xdr:cxnSp macro="">
        <xdr:nvCxnSpPr>
          <xdr:cNvPr id="25" name="Straight Arrow Connector 24">
            <a:extLst>
              <a:ext uri="{FF2B5EF4-FFF2-40B4-BE49-F238E27FC236}">
                <a16:creationId xmlns:a16="http://schemas.microsoft.com/office/drawing/2014/main" id="{D939824E-30A1-CE67-2981-AEA8BC760208}"/>
              </a:ext>
            </a:extLst>
          </xdr:cNvPr>
          <xdr:cNvCxnSpPr/>
        </xdr:nvCxnSpPr>
        <xdr:spPr>
          <a:xfrm>
            <a:off x="5028639" y="7637572"/>
            <a:ext cx="2673878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EE7A4B29-6871-530C-476A-CDA44FA16000}"/>
              </a:ext>
            </a:extLst>
          </xdr:cNvPr>
          <xdr:cNvCxnSpPr/>
        </xdr:nvCxnSpPr>
        <xdr:spPr>
          <a:xfrm flipH="1">
            <a:off x="14107800" y="7666707"/>
            <a:ext cx="2179950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Arrow Connector 26">
            <a:extLst>
              <a:ext uri="{FF2B5EF4-FFF2-40B4-BE49-F238E27FC236}">
                <a16:creationId xmlns:a16="http://schemas.microsoft.com/office/drawing/2014/main" id="{F65634DB-77F0-0415-B3F8-98759DB5730F}"/>
              </a:ext>
            </a:extLst>
          </xdr:cNvPr>
          <xdr:cNvCxnSpPr/>
        </xdr:nvCxnSpPr>
        <xdr:spPr>
          <a:xfrm>
            <a:off x="3040351" y="8830250"/>
            <a:ext cx="3401813" cy="6789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Straight Arrow Connector 27">
            <a:extLst>
              <a:ext uri="{FF2B5EF4-FFF2-40B4-BE49-F238E27FC236}">
                <a16:creationId xmlns:a16="http://schemas.microsoft.com/office/drawing/2014/main" id="{208204C1-BEF5-C8CA-489C-E8476DE573FE}"/>
              </a:ext>
            </a:extLst>
          </xdr:cNvPr>
          <xdr:cNvCxnSpPr/>
        </xdr:nvCxnSpPr>
        <xdr:spPr>
          <a:xfrm>
            <a:off x="4815902" y="5727968"/>
            <a:ext cx="2927922" cy="1796781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9B23EE5C-880D-0ACE-803B-F433CEB6B896}"/>
              </a:ext>
            </a:extLst>
          </xdr:cNvPr>
          <xdr:cNvCxnSpPr/>
        </xdr:nvCxnSpPr>
        <xdr:spPr>
          <a:xfrm flipH="1">
            <a:off x="8328772" y="6126306"/>
            <a:ext cx="2442271" cy="1591746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Straight Arrow Connector 29">
            <a:extLst>
              <a:ext uri="{FF2B5EF4-FFF2-40B4-BE49-F238E27FC236}">
                <a16:creationId xmlns:a16="http://schemas.microsoft.com/office/drawing/2014/main" id="{3872347D-1AD3-B460-0A66-8FA442AA336F}"/>
              </a:ext>
            </a:extLst>
          </xdr:cNvPr>
          <xdr:cNvCxnSpPr/>
        </xdr:nvCxnSpPr>
        <xdr:spPr>
          <a:xfrm flipH="1">
            <a:off x="9665074" y="6126306"/>
            <a:ext cx="1096444" cy="162536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Straight Arrow Connector 30">
            <a:extLst>
              <a:ext uri="{FF2B5EF4-FFF2-40B4-BE49-F238E27FC236}">
                <a16:creationId xmlns:a16="http://schemas.microsoft.com/office/drawing/2014/main" id="{BD03F550-1CBA-8131-4379-656C54E94E1F}"/>
              </a:ext>
            </a:extLst>
          </xdr:cNvPr>
          <xdr:cNvCxnSpPr/>
        </xdr:nvCxnSpPr>
        <xdr:spPr>
          <a:xfrm flipH="1" flipV="1">
            <a:off x="15429300" y="8805022"/>
            <a:ext cx="1048950" cy="726782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Straight Arrow Connector 31">
            <a:extLst>
              <a:ext uri="{FF2B5EF4-FFF2-40B4-BE49-F238E27FC236}">
                <a16:creationId xmlns:a16="http://schemas.microsoft.com/office/drawing/2014/main" id="{57E16503-9A70-6827-7F11-15D771072028}"/>
              </a:ext>
            </a:extLst>
          </xdr:cNvPr>
          <xdr:cNvCxnSpPr/>
        </xdr:nvCxnSpPr>
        <xdr:spPr>
          <a:xfrm flipH="1" flipV="1">
            <a:off x="15075034" y="9052672"/>
            <a:ext cx="1416823" cy="479132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Straight Arrow Connector 32">
            <a:extLst>
              <a:ext uri="{FF2B5EF4-FFF2-40B4-BE49-F238E27FC236}">
                <a16:creationId xmlns:a16="http://schemas.microsoft.com/office/drawing/2014/main" id="{C91D3613-21E1-54E5-0564-20346B822CA5}"/>
              </a:ext>
            </a:extLst>
          </xdr:cNvPr>
          <xdr:cNvCxnSpPr/>
        </xdr:nvCxnSpPr>
        <xdr:spPr>
          <a:xfrm flipV="1">
            <a:off x="5912303" y="9017934"/>
            <a:ext cx="2136322" cy="1030941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Straight Arrow Connector 33">
            <a:extLst>
              <a:ext uri="{FF2B5EF4-FFF2-40B4-BE49-F238E27FC236}">
                <a16:creationId xmlns:a16="http://schemas.microsoft.com/office/drawing/2014/main" id="{76A40934-E965-8E5E-CFAD-F17F137E134E}"/>
              </a:ext>
            </a:extLst>
          </xdr:cNvPr>
          <xdr:cNvCxnSpPr/>
        </xdr:nvCxnSpPr>
        <xdr:spPr>
          <a:xfrm flipV="1">
            <a:off x="11014982" y="11401905"/>
            <a:ext cx="1601561" cy="701649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E7E949CA-97A8-A66E-1B5D-FAF2C2A2C9BC}"/>
              </a:ext>
            </a:extLst>
          </xdr:cNvPr>
          <xdr:cNvCxnSpPr/>
        </xdr:nvCxnSpPr>
        <xdr:spPr>
          <a:xfrm flipH="1" flipV="1">
            <a:off x="9414783" y="11336592"/>
            <a:ext cx="1600199" cy="766962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362857</xdr:colOff>
      <xdr:row>22</xdr:row>
      <xdr:rowOff>181428</xdr:rowOff>
    </xdr:from>
    <xdr:to>
      <xdr:col>6</xdr:col>
      <xdr:colOff>3832538</xdr:colOff>
      <xdr:row>44</xdr:row>
      <xdr:rowOff>189767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35601-FB24-3944-8BE2-7AB26B1D0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8796"/>
        <a:stretch/>
      </xdr:blipFill>
      <xdr:spPr>
        <a:xfrm>
          <a:off x="17946309" y="6062738"/>
          <a:ext cx="3469681" cy="4332386"/>
        </a:xfrm>
        <a:prstGeom prst="rect">
          <a:avLst/>
        </a:prstGeom>
      </xdr:spPr>
    </xdr:pic>
    <xdr:clientData/>
  </xdr:twoCellAnchor>
  <xdr:twoCellAnchor>
    <xdr:from>
      <xdr:col>1</xdr:col>
      <xdr:colOff>589642</xdr:colOff>
      <xdr:row>31</xdr:row>
      <xdr:rowOff>30238</xdr:rowOff>
    </xdr:from>
    <xdr:to>
      <xdr:col>1</xdr:col>
      <xdr:colOff>4058586</xdr:colOff>
      <xdr:row>39</xdr:row>
      <xdr:rowOff>150241</xdr:rowOff>
    </xdr:to>
    <xdr:sp macro="" textlink="">
      <xdr:nvSpPr>
        <xdr:cNvPr id="7" name="Shape 14">
          <a:extLst>
            <a:ext uri="{FF2B5EF4-FFF2-40B4-BE49-F238E27FC236}">
              <a16:creationId xmlns:a16="http://schemas.microsoft.com/office/drawing/2014/main" id="{E5D0EA3F-78B7-854C-8F27-B6BCBFB6358F}"/>
            </a:ext>
          </a:extLst>
        </xdr:cNvPr>
        <xdr:cNvSpPr txBox="1"/>
      </xdr:nvSpPr>
      <xdr:spPr>
        <a:xfrm>
          <a:off x="1844523" y="7680476"/>
          <a:ext cx="3468944" cy="169238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400">
              <a:effectLst/>
              <a:latin typeface="+mn-lt"/>
              <a:ea typeface="+mn-ea"/>
              <a:cs typeface="+mn-cs"/>
            </a:rPr>
            <a:t>LOGO TO BE FINISHED IN LOOP BACK TECHNIQUE AS PER REFERENCE</a:t>
          </a:r>
          <a:r>
            <a:rPr lang="en-AU" sz="1400" baseline="0">
              <a:effectLst/>
              <a:latin typeface="+mn-lt"/>
              <a:ea typeface="+mn-ea"/>
              <a:cs typeface="+mn-cs"/>
            </a:rPr>
            <a:t> IMAGE </a:t>
          </a:r>
          <a:r>
            <a:rPr lang="en-AU" sz="1400">
              <a:effectLst/>
              <a:latin typeface="+mn-lt"/>
              <a:ea typeface="+mn-ea"/>
              <a:cs typeface="+mn-cs"/>
            </a:rPr>
            <a:t>SWATCH. LOGO TO BE APPLIQED ON WITH DTM EMBROIDERY THREAD. THICK EMBROIDERY STITCH AROUND APPLIQUED LOGO ALSO IN DTM LOGO COLOUR. </a:t>
          </a:r>
          <a:r>
            <a:rPr lang="en-AU" sz="1400" b="1">
              <a:effectLst/>
              <a:latin typeface="+mn-lt"/>
              <a:ea typeface="+mn-ea"/>
              <a:cs typeface="+mn-cs"/>
            </a:rPr>
            <a:t>PLEASE SEE ARTWORK PAGE.</a:t>
          </a:r>
          <a:endParaRPr sz="1400" b="1"/>
        </a:p>
      </xdr:txBody>
    </xdr:sp>
    <xdr:clientData/>
  </xdr:twoCellAnchor>
  <xdr:twoCellAnchor editAs="oneCell">
    <xdr:from>
      <xdr:col>1</xdr:col>
      <xdr:colOff>2312005</xdr:colOff>
      <xdr:row>38</xdr:row>
      <xdr:rowOff>66548</xdr:rowOff>
    </xdr:from>
    <xdr:to>
      <xdr:col>1</xdr:col>
      <xdr:colOff>3442614</xdr:colOff>
      <xdr:row>45</xdr:row>
      <xdr:rowOff>193752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B443801-2379-7F47-AE41-0B478DC2C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66886" y="9092619"/>
          <a:ext cx="1130609" cy="15030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B583BD-935F-4B55-8CFF-BC2B274D7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>
    <xdr:from>
      <xdr:col>1</xdr:col>
      <xdr:colOff>5217994</xdr:colOff>
      <xdr:row>15</xdr:row>
      <xdr:rowOff>101202</xdr:rowOff>
    </xdr:from>
    <xdr:to>
      <xdr:col>3</xdr:col>
      <xdr:colOff>1141557</xdr:colOff>
      <xdr:row>18</xdr:row>
      <xdr:rowOff>39422</xdr:rowOff>
    </xdr:to>
    <xdr:sp macro="" textlink="">
      <xdr:nvSpPr>
        <xdr:cNvPr id="3" name="Shape 23">
          <a:extLst>
            <a:ext uri="{FF2B5EF4-FFF2-40B4-BE49-F238E27FC236}">
              <a16:creationId xmlns:a16="http://schemas.microsoft.com/office/drawing/2014/main" id="{6D7CF4BA-7C25-964F-BDCE-6E80CA662759}"/>
            </a:ext>
          </a:extLst>
        </xdr:cNvPr>
        <xdr:cNvSpPr txBox="1"/>
      </xdr:nvSpPr>
      <xdr:spPr>
        <a:xfrm>
          <a:off x="6469039" y="4479859"/>
          <a:ext cx="2538936" cy="50687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AU" sz="2400">
              <a:solidFill>
                <a:srgbClr val="FF0000"/>
              </a:solidFill>
            </a:rPr>
            <a:t>26cm</a:t>
          </a:r>
          <a:endParaRPr sz="24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1282616</xdr:colOff>
      <xdr:row>18</xdr:row>
      <xdr:rowOff>40186</xdr:rowOff>
    </xdr:from>
    <xdr:to>
      <xdr:col>4</xdr:col>
      <xdr:colOff>685674</xdr:colOff>
      <xdr:row>18</xdr:row>
      <xdr:rowOff>100527</xdr:rowOff>
    </xdr:to>
    <xdr:cxnSp macro="">
      <xdr:nvCxnSpPr>
        <xdr:cNvPr id="4" name="Shape 34">
          <a:extLst>
            <a:ext uri="{FF2B5EF4-FFF2-40B4-BE49-F238E27FC236}">
              <a16:creationId xmlns:a16="http://schemas.microsoft.com/office/drawing/2014/main" id="{F32D444B-7BB5-3D43-9982-BE0CF0191B08}"/>
            </a:ext>
          </a:extLst>
        </xdr:cNvPr>
        <xdr:cNvCxnSpPr/>
      </xdr:nvCxnSpPr>
      <xdr:spPr>
        <a:xfrm flipV="1">
          <a:off x="2533661" y="4987499"/>
          <a:ext cx="7762312" cy="60341"/>
        </a:xfrm>
        <a:prstGeom prst="straightConnector1">
          <a:avLst/>
        </a:prstGeom>
        <a:ln w="57150" cap="flat" cmpd="sng" algn="ctr">
          <a:solidFill>
            <a:srgbClr val="FF0000"/>
          </a:solidFill>
          <a:prstDash val="solid"/>
          <a:round/>
          <a:headEnd type="arrow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2362074</xdr:colOff>
      <xdr:row>31</xdr:row>
      <xdr:rowOff>184099</xdr:rowOff>
    </xdr:from>
    <xdr:to>
      <xdr:col>4</xdr:col>
      <xdr:colOff>4901010</xdr:colOff>
      <xdr:row>34</xdr:row>
      <xdr:rowOff>122319</xdr:rowOff>
    </xdr:to>
    <xdr:sp macro="" textlink="">
      <xdr:nvSpPr>
        <xdr:cNvPr id="5" name="Shape 23">
          <a:extLst>
            <a:ext uri="{FF2B5EF4-FFF2-40B4-BE49-F238E27FC236}">
              <a16:creationId xmlns:a16="http://schemas.microsoft.com/office/drawing/2014/main" id="{05B33496-9CF1-6D40-9956-41D439AF2A86}"/>
            </a:ext>
          </a:extLst>
        </xdr:cNvPr>
        <xdr:cNvSpPr txBox="1"/>
      </xdr:nvSpPr>
      <xdr:spPr>
        <a:xfrm>
          <a:off x="11972373" y="7595592"/>
          <a:ext cx="2538936" cy="50687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AU" sz="2400">
              <a:solidFill>
                <a:srgbClr val="FF0000"/>
              </a:solidFill>
            </a:rPr>
            <a:t>17cm</a:t>
          </a:r>
          <a:endParaRPr sz="24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2226608</xdr:colOff>
      <xdr:row>17</xdr:row>
      <xdr:rowOff>162004</xdr:rowOff>
    </xdr:from>
    <xdr:to>
      <xdr:col>4</xdr:col>
      <xdr:colOff>2260474</xdr:colOff>
      <xdr:row>48</xdr:row>
      <xdr:rowOff>60151</xdr:rowOff>
    </xdr:to>
    <xdr:cxnSp macro="">
      <xdr:nvCxnSpPr>
        <xdr:cNvPr id="7" name="Shape 34">
          <a:extLst>
            <a:ext uri="{FF2B5EF4-FFF2-40B4-BE49-F238E27FC236}">
              <a16:creationId xmlns:a16="http://schemas.microsoft.com/office/drawing/2014/main" id="{891009FC-9661-0849-B3F2-729BFF5A674A}"/>
            </a:ext>
          </a:extLst>
        </xdr:cNvPr>
        <xdr:cNvCxnSpPr/>
      </xdr:nvCxnSpPr>
      <xdr:spPr>
        <a:xfrm>
          <a:off x="11836907" y="4919765"/>
          <a:ext cx="33866" cy="5774267"/>
        </a:xfrm>
        <a:prstGeom prst="straightConnector1">
          <a:avLst/>
        </a:prstGeom>
        <a:ln w="57150" cap="flat" cmpd="sng" algn="ctr">
          <a:solidFill>
            <a:srgbClr val="FF0000"/>
          </a:solidFill>
          <a:prstDash val="solid"/>
          <a:round/>
          <a:headEnd type="arrow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341194</xdr:colOff>
      <xdr:row>10</xdr:row>
      <xdr:rowOff>0</xdr:rowOff>
    </xdr:from>
    <xdr:to>
      <xdr:col>1</xdr:col>
      <xdr:colOff>4168127</xdr:colOff>
      <xdr:row>16</xdr:row>
      <xdr:rowOff>29823</xdr:rowOff>
    </xdr:to>
    <xdr:sp macro="" textlink="">
      <xdr:nvSpPr>
        <xdr:cNvPr id="8" name="Shape 23">
          <a:extLst>
            <a:ext uri="{FF2B5EF4-FFF2-40B4-BE49-F238E27FC236}">
              <a16:creationId xmlns:a16="http://schemas.microsoft.com/office/drawing/2014/main" id="{E1340276-30D8-2041-A859-661A32DE6445}"/>
            </a:ext>
          </a:extLst>
        </xdr:cNvPr>
        <xdr:cNvSpPr txBox="1"/>
      </xdr:nvSpPr>
      <xdr:spPr>
        <a:xfrm>
          <a:off x="1592239" y="3260299"/>
          <a:ext cx="3826933" cy="1337733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AU" sz="2000"/>
            <a:t>PLEASE</a:t>
          </a:r>
          <a:r>
            <a:rPr lang="en-AU" sz="2000" baseline="0"/>
            <a:t> FOLLOW SCALE ARTWORK FOR LOGO LOOP TECHNIQUE AND EMBROIDERY STITCH EDGES.</a:t>
          </a:r>
          <a:endParaRPr sz="2000"/>
        </a:p>
      </xdr:txBody>
    </xdr:sp>
    <xdr:clientData/>
  </xdr:twoCellAnchor>
  <xdr:twoCellAnchor editAs="oneCell">
    <xdr:from>
      <xdr:col>4</xdr:col>
      <xdr:colOff>4817409</xdr:colOff>
      <xdr:row>20</xdr:row>
      <xdr:rowOff>135214</xdr:rowOff>
    </xdr:from>
    <xdr:to>
      <xdr:col>6</xdr:col>
      <xdr:colOff>721059</xdr:colOff>
      <xdr:row>47</xdr:row>
      <xdr:rowOff>104850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1F9E574-AFC9-8047-8A6D-4ADEA6156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27708" y="5461632"/>
          <a:ext cx="3826933" cy="5087546"/>
        </a:xfrm>
        <a:prstGeom prst="rect">
          <a:avLst/>
        </a:prstGeom>
      </xdr:spPr>
    </xdr:pic>
    <xdr:clientData/>
  </xdr:twoCellAnchor>
  <xdr:twoCellAnchor editAs="oneCell">
    <xdr:from>
      <xdr:col>1</xdr:col>
      <xdr:colOff>890896</xdr:colOff>
      <xdr:row>20</xdr:row>
      <xdr:rowOff>75820</xdr:rowOff>
    </xdr:from>
    <xdr:to>
      <xdr:col>4</xdr:col>
      <xdr:colOff>1684632</xdr:colOff>
      <xdr:row>51</xdr:row>
      <xdr:rowOff>170596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BC25EE-5630-FBD4-2AED-9BE1BB4A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8915" y="5625480"/>
          <a:ext cx="9175736" cy="6334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85186C-120A-4B29-81A9-8590C045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 editAs="oneCell">
    <xdr:from>
      <xdr:col>1</xdr:col>
      <xdr:colOff>461310</xdr:colOff>
      <xdr:row>31</xdr:row>
      <xdr:rowOff>120494</xdr:rowOff>
    </xdr:from>
    <xdr:to>
      <xdr:col>5</xdr:col>
      <xdr:colOff>2003085</xdr:colOff>
      <xdr:row>55</xdr:row>
      <xdr:rowOff>190211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3569A9-E970-9E4E-B152-D6A87DAE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alphaModFix amt="7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310" y="10813894"/>
          <a:ext cx="10927075" cy="4641718"/>
        </a:xfrm>
        <a:prstGeom prst="rect">
          <a:avLst/>
        </a:prstGeom>
      </xdr:spPr>
    </xdr:pic>
    <xdr:clientData/>
  </xdr:twoCellAnchor>
  <xdr:twoCellAnchor>
    <xdr:from>
      <xdr:col>0</xdr:col>
      <xdr:colOff>952500</xdr:colOff>
      <xdr:row>29</xdr:row>
      <xdr:rowOff>165100</xdr:rowOff>
    </xdr:from>
    <xdr:to>
      <xdr:col>5</xdr:col>
      <xdr:colOff>2056449</xdr:colOff>
      <xdr:row>56</xdr:row>
      <xdr:rowOff>36142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009099F-8A88-6942-9898-47D45B313E6B}"/>
            </a:ext>
          </a:extLst>
        </xdr:cNvPr>
        <xdr:cNvGrpSpPr/>
      </xdr:nvGrpSpPr>
      <xdr:grpSpPr>
        <a:xfrm>
          <a:off x="952500" y="8311776"/>
          <a:ext cx="11693508" cy="5317101"/>
          <a:chOff x="13103678" y="8320086"/>
          <a:chExt cx="11621807" cy="5170406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D39ED95-E0CB-A34E-F19D-BEAC6C72CD0B}"/>
              </a:ext>
            </a:extLst>
          </xdr:cNvPr>
          <xdr:cNvSpPr txBox="1"/>
        </xdr:nvSpPr>
        <xdr:spPr>
          <a:xfrm>
            <a:off x="17326634" y="10164733"/>
            <a:ext cx="236845" cy="263197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E383814-68D6-D353-E4FD-911273C72AC1}"/>
              </a:ext>
            </a:extLst>
          </xdr:cNvPr>
          <xdr:cNvSpPr txBox="1"/>
        </xdr:nvSpPr>
        <xdr:spPr>
          <a:xfrm>
            <a:off x="17926703" y="13297451"/>
            <a:ext cx="233700" cy="193041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2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A47CB162-E999-295F-BE8C-378FFF7305D9}"/>
              </a:ext>
            </a:extLst>
          </xdr:cNvPr>
          <xdr:cNvSpPr txBox="1"/>
        </xdr:nvSpPr>
        <xdr:spPr>
          <a:xfrm>
            <a:off x="20715980" y="8367482"/>
            <a:ext cx="236539" cy="259001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8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4537AA2-565E-C745-4D5D-E60D49ADCA9B}"/>
              </a:ext>
            </a:extLst>
          </xdr:cNvPr>
          <xdr:cNvSpPr txBox="1"/>
        </xdr:nvSpPr>
        <xdr:spPr>
          <a:xfrm>
            <a:off x="16292591" y="8320086"/>
            <a:ext cx="235255" cy="218804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5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3F69E58D-8085-1C26-2EDC-44FCDDA19156}"/>
              </a:ext>
            </a:extLst>
          </xdr:cNvPr>
          <xdr:cNvSpPr txBox="1"/>
        </xdr:nvSpPr>
        <xdr:spPr>
          <a:xfrm>
            <a:off x="17888509" y="8727132"/>
            <a:ext cx="227540" cy="221418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9</a:t>
            </a:r>
          </a:p>
        </xdr:txBody>
      </xdr:sp>
      <xdr:cxnSp macro="">
        <xdr:nvCxnSpPr>
          <xdr:cNvPr id="11" name="Straight Arrow Connector 10">
            <a:extLst>
              <a:ext uri="{FF2B5EF4-FFF2-40B4-BE49-F238E27FC236}">
                <a16:creationId xmlns:a16="http://schemas.microsoft.com/office/drawing/2014/main" id="{0AB65822-A947-ABE6-301D-8DC1A638A27F}"/>
              </a:ext>
            </a:extLst>
          </xdr:cNvPr>
          <xdr:cNvCxnSpPr/>
        </xdr:nvCxnSpPr>
        <xdr:spPr>
          <a:xfrm>
            <a:off x="14961952" y="10419071"/>
            <a:ext cx="2805599" cy="0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242DB6E-F898-0A67-3126-B9B8EEDF5C90}"/>
              </a:ext>
            </a:extLst>
          </xdr:cNvPr>
          <xdr:cNvSpPr txBox="1"/>
        </xdr:nvSpPr>
        <xdr:spPr>
          <a:xfrm>
            <a:off x="13110068" y="9014303"/>
            <a:ext cx="224186" cy="192997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3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D311B1E7-CEC3-5759-DB5E-DAC185E17E94}"/>
              </a:ext>
            </a:extLst>
          </xdr:cNvPr>
          <xdr:cNvSpPr txBox="1"/>
        </xdr:nvSpPr>
        <xdr:spPr>
          <a:xfrm>
            <a:off x="23031533" y="8981892"/>
            <a:ext cx="213690" cy="256229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4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BE992070-B79E-73DB-99B4-57029FF234A4}"/>
              </a:ext>
            </a:extLst>
          </xdr:cNvPr>
          <xdr:cNvSpPr txBox="1"/>
        </xdr:nvSpPr>
        <xdr:spPr>
          <a:xfrm>
            <a:off x="16419691" y="8825867"/>
            <a:ext cx="193377" cy="171507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6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E505CD14-690C-A783-69B7-C5C8BBB13192}"/>
              </a:ext>
            </a:extLst>
          </xdr:cNvPr>
          <xdr:cNvSpPr txBox="1"/>
        </xdr:nvSpPr>
        <xdr:spPr>
          <a:xfrm>
            <a:off x="17284617" y="9475582"/>
            <a:ext cx="260258" cy="259476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F1972A4C-78CF-4C2F-0A80-B8EF1458E697}"/>
              </a:ext>
            </a:extLst>
          </xdr:cNvPr>
          <xdr:cNvSpPr txBox="1"/>
        </xdr:nvSpPr>
        <xdr:spPr>
          <a:xfrm>
            <a:off x="21182341" y="9702478"/>
            <a:ext cx="374144" cy="301268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11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BF952BBC-809A-7874-2725-787F903F189C}"/>
              </a:ext>
            </a:extLst>
          </xdr:cNvPr>
          <xdr:cNvSpPr txBox="1"/>
        </xdr:nvSpPr>
        <xdr:spPr>
          <a:xfrm>
            <a:off x="13665475" y="9029267"/>
            <a:ext cx="241560" cy="194274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12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20E54B9B-C8B5-D72C-68B7-7D87AF1DC43A}"/>
              </a:ext>
            </a:extLst>
          </xdr:cNvPr>
          <xdr:cNvSpPr txBox="1"/>
        </xdr:nvSpPr>
        <xdr:spPr>
          <a:xfrm>
            <a:off x="24324682" y="9500966"/>
            <a:ext cx="267975" cy="297597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13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5A2A568D-24DD-5711-2047-DB2258D175A7}"/>
              </a:ext>
            </a:extLst>
          </xdr:cNvPr>
          <xdr:cNvSpPr txBox="1"/>
        </xdr:nvSpPr>
        <xdr:spPr>
          <a:xfrm>
            <a:off x="23767923" y="10846921"/>
            <a:ext cx="238824" cy="234488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14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B2365DD1-CF8E-9158-E6BF-C173BFB907C6}"/>
              </a:ext>
            </a:extLst>
          </xdr:cNvPr>
          <xdr:cNvSpPr txBox="1"/>
        </xdr:nvSpPr>
        <xdr:spPr>
          <a:xfrm>
            <a:off x="20395090" y="9843205"/>
            <a:ext cx="250354" cy="234454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15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89D0D825-4CD4-1EBB-2AB1-210A019887DE}"/>
              </a:ext>
            </a:extLst>
          </xdr:cNvPr>
          <xdr:cNvSpPr txBox="1"/>
        </xdr:nvSpPr>
        <xdr:spPr>
          <a:xfrm>
            <a:off x="19870525" y="10664032"/>
            <a:ext cx="262701" cy="246772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16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4BC1F78B-30A4-034F-43CC-9D0DC8EA0E99}"/>
              </a:ext>
            </a:extLst>
          </xdr:cNvPr>
          <xdr:cNvSpPr txBox="1"/>
        </xdr:nvSpPr>
        <xdr:spPr>
          <a:xfrm>
            <a:off x="21612476" y="8574678"/>
            <a:ext cx="269218" cy="208698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18</a:t>
            </a:r>
          </a:p>
        </xdr:txBody>
      </xdr:sp>
      <xdr:cxnSp macro="">
        <xdr:nvCxnSpPr>
          <xdr:cNvPr id="23" name="Straight Connector 22">
            <a:extLst>
              <a:ext uri="{FF2B5EF4-FFF2-40B4-BE49-F238E27FC236}">
                <a16:creationId xmlns:a16="http://schemas.microsoft.com/office/drawing/2014/main" id="{55900AF4-0C40-A8EF-AEB5-E5024F89A256}"/>
              </a:ext>
            </a:extLst>
          </xdr:cNvPr>
          <xdr:cNvCxnSpPr/>
        </xdr:nvCxnSpPr>
        <xdr:spPr>
          <a:xfrm flipH="1">
            <a:off x="13103678" y="8791811"/>
            <a:ext cx="3263898" cy="0"/>
          </a:xfrm>
          <a:prstGeom prst="line">
            <a:avLst/>
          </a:prstGeom>
          <a:ln w="19050">
            <a:solidFill>
              <a:srgbClr val="0000FF"/>
            </a:solidFill>
            <a:prstDash val="sysDot"/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Connector 23">
            <a:extLst>
              <a:ext uri="{FF2B5EF4-FFF2-40B4-BE49-F238E27FC236}">
                <a16:creationId xmlns:a16="http://schemas.microsoft.com/office/drawing/2014/main" id="{359EE141-C6FE-388B-9DE3-2CEFCDA7E913}"/>
              </a:ext>
            </a:extLst>
          </xdr:cNvPr>
          <xdr:cNvCxnSpPr/>
        </xdr:nvCxnSpPr>
        <xdr:spPr>
          <a:xfrm flipH="1">
            <a:off x="13103678" y="13385041"/>
            <a:ext cx="3546210" cy="0"/>
          </a:xfrm>
          <a:prstGeom prst="line">
            <a:avLst/>
          </a:prstGeom>
          <a:ln w="19050">
            <a:solidFill>
              <a:srgbClr val="0000FF"/>
            </a:solidFill>
            <a:prstDash val="sysDot"/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Connector 24">
            <a:extLst>
              <a:ext uri="{FF2B5EF4-FFF2-40B4-BE49-F238E27FC236}">
                <a16:creationId xmlns:a16="http://schemas.microsoft.com/office/drawing/2014/main" id="{874ADB69-27A6-0A99-D4C7-8B7EAC6BCAD8}"/>
              </a:ext>
            </a:extLst>
          </xdr:cNvPr>
          <xdr:cNvCxnSpPr/>
        </xdr:nvCxnSpPr>
        <xdr:spPr>
          <a:xfrm flipH="1">
            <a:off x="13588695" y="10412108"/>
            <a:ext cx="1407489" cy="0"/>
          </a:xfrm>
          <a:prstGeom prst="line">
            <a:avLst/>
          </a:prstGeom>
          <a:ln w="19050">
            <a:solidFill>
              <a:srgbClr val="0000FF"/>
            </a:solidFill>
            <a:prstDash val="sysDot"/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Connector 25">
            <a:extLst>
              <a:ext uri="{FF2B5EF4-FFF2-40B4-BE49-F238E27FC236}">
                <a16:creationId xmlns:a16="http://schemas.microsoft.com/office/drawing/2014/main" id="{E62E96C1-4B6E-8D43-4F4A-39ED978E2E73}"/>
              </a:ext>
            </a:extLst>
          </xdr:cNvPr>
          <xdr:cNvCxnSpPr/>
        </xdr:nvCxnSpPr>
        <xdr:spPr>
          <a:xfrm>
            <a:off x="13588384" y="8792297"/>
            <a:ext cx="0" cy="1615352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Connector 26">
            <a:extLst>
              <a:ext uri="{FF2B5EF4-FFF2-40B4-BE49-F238E27FC236}">
                <a16:creationId xmlns:a16="http://schemas.microsoft.com/office/drawing/2014/main" id="{55E0645D-266B-27FF-772A-A5327DD265DE}"/>
              </a:ext>
            </a:extLst>
          </xdr:cNvPr>
          <xdr:cNvCxnSpPr/>
        </xdr:nvCxnSpPr>
        <xdr:spPr>
          <a:xfrm>
            <a:off x="13114835" y="8787392"/>
            <a:ext cx="0" cy="4611640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Straight Arrow Connector 27">
            <a:extLst>
              <a:ext uri="{FF2B5EF4-FFF2-40B4-BE49-F238E27FC236}">
                <a16:creationId xmlns:a16="http://schemas.microsoft.com/office/drawing/2014/main" id="{D64FE985-873B-7983-739D-54FF20E34C8A}"/>
              </a:ext>
            </a:extLst>
          </xdr:cNvPr>
          <xdr:cNvCxnSpPr/>
        </xdr:nvCxnSpPr>
        <xdr:spPr>
          <a:xfrm>
            <a:off x="20134579" y="9914253"/>
            <a:ext cx="681357" cy="400599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42AD47AA-7684-A3ED-C6E4-4228FFE3794E}"/>
              </a:ext>
            </a:extLst>
          </xdr:cNvPr>
          <xdr:cNvCxnSpPr/>
        </xdr:nvCxnSpPr>
        <xdr:spPr>
          <a:xfrm>
            <a:off x="14935839" y="9736445"/>
            <a:ext cx="2898162" cy="0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Freeform 6">
            <a:extLst>
              <a:ext uri="{FF2B5EF4-FFF2-40B4-BE49-F238E27FC236}">
                <a16:creationId xmlns:a16="http://schemas.microsoft.com/office/drawing/2014/main" id="{14F6AA24-94D5-5004-D416-C37A8862700A}"/>
              </a:ext>
            </a:extLst>
          </xdr:cNvPr>
          <xdr:cNvSpPr/>
        </xdr:nvSpPr>
        <xdr:spPr>
          <a:xfrm>
            <a:off x="15568616" y="8527171"/>
            <a:ext cx="1618441" cy="286442"/>
          </a:xfrm>
          <a:custGeom>
            <a:avLst/>
            <a:gdLst>
              <a:gd name="connsiteX0" fmla="*/ 0 w 1701800"/>
              <a:gd name="connsiteY0" fmla="*/ 1409700 h 1409700"/>
              <a:gd name="connsiteX1" fmla="*/ 0 w 1701800"/>
              <a:gd name="connsiteY1" fmla="*/ 0 h 1409700"/>
              <a:gd name="connsiteX2" fmla="*/ 1701800 w 1701800"/>
              <a:gd name="connsiteY2" fmla="*/ 0 h 1409700"/>
              <a:gd name="connsiteX3" fmla="*/ 1701800 w 1701800"/>
              <a:gd name="connsiteY3" fmla="*/ 1409700 h 14097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701800" h="1409700">
                <a:moveTo>
                  <a:pt x="0" y="1409700"/>
                </a:moveTo>
                <a:lnTo>
                  <a:pt x="0" y="0"/>
                </a:lnTo>
                <a:lnTo>
                  <a:pt x="1701800" y="0"/>
                </a:lnTo>
                <a:lnTo>
                  <a:pt x="1701800" y="1409700"/>
                </a:lnTo>
              </a:path>
            </a:pathLst>
          </a:cu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lIns="0" tIns="0" rIns="0" bIns="0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1" name="Freeform 6">
            <a:extLst>
              <a:ext uri="{FF2B5EF4-FFF2-40B4-BE49-F238E27FC236}">
                <a16:creationId xmlns:a16="http://schemas.microsoft.com/office/drawing/2014/main" id="{A182F023-40BD-5014-74E0-1A6FDF18E4C9}"/>
              </a:ext>
            </a:extLst>
          </xdr:cNvPr>
          <xdr:cNvSpPr/>
        </xdr:nvSpPr>
        <xdr:spPr>
          <a:xfrm>
            <a:off x="17177950" y="8806636"/>
            <a:ext cx="735792" cy="276161"/>
          </a:xfrm>
          <a:custGeom>
            <a:avLst/>
            <a:gdLst>
              <a:gd name="connsiteX0" fmla="*/ 0 w 1701800"/>
              <a:gd name="connsiteY0" fmla="*/ 1409700 h 1409700"/>
              <a:gd name="connsiteX1" fmla="*/ 0 w 1701800"/>
              <a:gd name="connsiteY1" fmla="*/ 0 h 1409700"/>
              <a:gd name="connsiteX2" fmla="*/ 1701800 w 1701800"/>
              <a:gd name="connsiteY2" fmla="*/ 0 h 1409700"/>
              <a:gd name="connsiteX3" fmla="*/ 1701800 w 1701800"/>
              <a:gd name="connsiteY3" fmla="*/ 1409700 h 1409700"/>
              <a:gd name="connsiteX0" fmla="*/ 0 w 1701800"/>
              <a:gd name="connsiteY0" fmla="*/ 0 h 1409700"/>
              <a:gd name="connsiteX1" fmla="*/ 1701800 w 1701800"/>
              <a:gd name="connsiteY1" fmla="*/ 0 h 1409700"/>
              <a:gd name="connsiteX2" fmla="*/ 1701800 w 1701800"/>
              <a:gd name="connsiteY2" fmla="*/ 1409700 h 14097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701800" h="1409700">
                <a:moveTo>
                  <a:pt x="0" y="0"/>
                </a:moveTo>
                <a:lnTo>
                  <a:pt x="1701800" y="0"/>
                </a:lnTo>
                <a:lnTo>
                  <a:pt x="1701800" y="1409700"/>
                </a:lnTo>
              </a:path>
            </a:pathLst>
          </a:cu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lIns="0" tIns="0" rIns="0" bIns="0" rtlCol="0" anchor="ctr" anchorCtr="1">
            <a:noAutofit/>
          </a:bodyPr>
          <a:lstStyle/>
          <a:p>
            <a:pPr algn="l"/>
            <a:endParaRPr lang="en-US" sz="1100"/>
          </a:p>
        </xdr:txBody>
      </xdr:sp>
      <xdr:cxnSp macro="">
        <xdr:nvCxnSpPr>
          <xdr:cNvPr id="32" name="Straight Arrow Connector 31">
            <a:extLst>
              <a:ext uri="{FF2B5EF4-FFF2-40B4-BE49-F238E27FC236}">
                <a16:creationId xmlns:a16="http://schemas.microsoft.com/office/drawing/2014/main" id="{549F77C3-4082-4367-AA37-B93BFB9D7DDC}"/>
              </a:ext>
            </a:extLst>
          </xdr:cNvPr>
          <xdr:cNvCxnSpPr/>
        </xdr:nvCxnSpPr>
        <xdr:spPr>
          <a:xfrm>
            <a:off x="20764707" y="9760124"/>
            <a:ext cx="2891574" cy="0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Straight Connector 32">
            <a:extLst>
              <a:ext uri="{FF2B5EF4-FFF2-40B4-BE49-F238E27FC236}">
                <a16:creationId xmlns:a16="http://schemas.microsoft.com/office/drawing/2014/main" id="{773BDCD5-80C1-52F8-5A93-2B8D270F1029}"/>
              </a:ext>
            </a:extLst>
          </xdr:cNvPr>
          <xdr:cNvCxnSpPr/>
        </xdr:nvCxnSpPr>
        <xdr:spPr>
          <a:xfrm>
            <a:off x="23032275" y="8816488"/>
            <a:ext cx="0" cy="4631256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Freeform 6">
            <a:extLst>
              <a:ext uri="{FF2B5EF4-FFF2-40B4-BE49-F238E27FC236}">
                <a16:creationId xmlns:a16="http://schemas.microsoft.com/office/drawing/2014/main" id="{96980578-8A8C-FAE4-FA56-F8894388CDF6}"/>
              </a:ext>
            </a:extLst>
          </xdr:cNvPr>
          <xdr:cNvSpPr/>
        </xdr:nvSpPr>
        <xdr:spPr>
          <a:xfrm>
            <a:off x="20685490" y="8337762"/>
            <a:ext cx="3075867" cy="755245"/>
          </a:xfrm>
          <a:custGeom>
            <a:avLst/>
            <a:gdLst>
              <a:gd name="connsiteX0" fmla="*/ 0 w 1701800"/>
              <a:gd name="connsiteY0" fmla="*/ 1409700 h 1409700"/>
              <a:gd name="connsiteX1" fmla="*/ 0 w 1701800"/>
              <a:gd name="connsiteY1" fmla="*/ 0 h 1409700"/>
              <a:gd name="connsiteX2" fmla="*/ 1701800 w 1701800"/>
              <a:gd name="connsiteY2" fmla="*/ 0 h 1409700"/>
              <a:gd name="connsiteX3" fmla="*/ 1701800 w 1701800"/>
              <a:gd name="connsiteY3" fmla="*/ 1409700 h 14097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701800" h="1409700">
                <a:moveTo>
                  <a:pt x="0" y="1409700"/>
                </a:moveTo>
                <a:lnTo>
                  <a:pt x="0" y="0"/>
                </a:lnTo>
                <a:lnTo>
                  <a:pt x="1701800" y="0"/>
                </a:lnTo>
                <a:lnTo>
                  <a:pt x="1701800" y="1409700"/>
                </a:lnTo>
              </a:path>
            </a:pathLst>
          </a:cu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lIns="0" tIns="0" rIns="0" bIns="0" rtlCol="0" anchor="ctr" anchorCtr="1">
            <a:noAutofit/>
          </a:bodyPr>
          <a:lstStyle/>
          <a:p>
            <a:pPr algn="l"/>
            <a:endParaRPr lang="en-US" sz="1100"/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80F6A817-419A-B31E-0B0B-3662B78C74E2}"/>
              </a:ext>
            </a:extLst>
          </xdr:cNvPr>
          <xdr:cNvCxnSpPr/>
        </xdr:nvCxnSpPr>
        <xdr:spPr>
          <a:xfrm>
            <a:off x="23669315" y="10344337"/>
            <a:ext cx="102064" cy="562324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Freeform: Shape 81">
            <a:extLst>
              <a:ext uri="{FF2B5EF4-FFF2-40B4-BE49-F238E27FC236}">
                <a16:creationId xmlns:a16="http://schemas.microsoft.com/office/drawing/2014/main" id="{7186E226-FFDF-F098-0544-88149A06828B}"/>
              </a:ext>
            </a:extLst>
          </xdr:cNvPr>
          <xdr:cNvSpPr/>
        </xdr:nvSpPr>
        <xdr:spPr>
          <a:xfrm>
            <a:off x="23773256" y="9067091"/>
            <a:ext cx="952229" cy="1320759"/>
          </a:xfrm>
          <a:custGeom>
            <a:avLst/>
            <a:gdLst>
              <a:gd name="connsiteX0" fmla="*/ 1436076 w 1436076"/>
              <a:gd name="connsiteY0" fmla="*/ 1099038 h 1099038"/>
              <a:gd name="connsiteX1" fmla="*/ 402980 w 1436076"/>
              <a:gd name="connsiteY1" fmla="*/ 271096 h 1099038"/>
              <a:gd name="connsiteX2" fmla="*/ 0 w 1436076"/>
              <a:gd name="connsiteY2" fmla="*/ 0 h 10990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436076" h="1099038">
                <a:moveTo>
                  <a:pt x="1436076" y="1099038"/>
                </a:moveTo>
                <a:cubicBezTo>
                  <a:pt x="1039201" y="776653"/>
                  <a:pt x="642326" y="454269"/>
                  <a:pt x="402980" y="271096"/>
                </a:cubicBezTo>
                <a:cubicBezTo>
                  <a:pt x="163634" y="87923"/>
                  <a:pt x="81817" y="43961"/>
                  <a:pt x="0" y="0"/>
                </a:cubicBezTo>
              </a:path>
            </a:pathLst>
          </a:custGeom>
          <a:noFill/>
          <a:ln w="1905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  <xdr:cxnSp macro="">
        <xdr:nvCxnSpPr>
          <xdr:cNvPr id="37" name="Straight Arrow Connector 36">
            <a:extLst>
              <a:ext uri="{FF2B5EF4-FFF2-40B4-BE49-F238E27FC236}">
                <a16:creationId xmlns:a16="http://schemas.microsoft.com/office/drawing/2014/main" id="{9FBB2D2D-7C64-64BC-A364-71EBC3132129}"/>
              </a:ext>
            </a:extLst>
          </xdr:cNvPr>
          <xdr:cNvCxnSpPr/>
        </xdr:nvCxnSpPr>
        <xdr:spPr>
          <a:xfrm flipV="1">
            <a:off x="21715101" y="8813213"/>
            <a:ext cx="48428" cy="180906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Straight Connector 37">
            <a:extLst>
              <a:ext uri="{FF2B5EF4-FFF2-40B4-BE49-F238E27FC236}">
                <a16:creationId xmlns:a16="http://schemas.microsoft.com/office/drawing/2014/main" id="{C7D60492-F421-1AC9-C2A0-81CBFD0D8CA4}"/>
              </a:ext>
            </a:extLst>
          </xdr:cNvPr>
          <xdr:cNvCxnSpPr/>
        </xdr:nvCxnSpPr>
        <xdr:spPr>
          <a:xfrm>
            <a:off x="16375538" y="8788240"/>
            <a:ext cx="0" cy="477890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Freeform: Shape 23">
            <a:extLst>
              <a:ext uri="{FF2B5EF4-FFF2-40B4-BE49-F238E27FC236}">
                <a16:creationId xmlns:a16="http://schemas.microsoft.com/office/drawing/2014/main" id="{7CBAB49F-485D-FA6B-197A-F2DFB9044EDE}"/>
              </a:ext>
            </a:extLst>
          </xdr:cNvPr>
          <xdr:cNvSpPr/>
        </xdr:nvSpPr>
        <xdr:spPr>
          <a:xfrm>
            <a:off x="14851976" y="13351293"/>
            <a:ext cx="3034474" cy="105719"/>
          </a:xfrm>
          <a:custGeom>
            <a:avLst/>
            <a:gdLst>
              <a:gd name="connsiteX0" fmla="*/ 0 w 1400735"/>
              <a:gd name="connsiteY0" fmla="*/ 0 h 317804"/>
              <a:gd name="connsiteX1" fmla="*/ 302559 w 1400735"/>
              <a:gd name="connsiteY1" fmla="*/ 268941 h 317804"/>
              <a:gd name="connsiteX2" fmla="*/ 773206 w 1400735"/>
              <a:gd name="connsiteY2" fmla="*/ 313765 h 317804"/>
              <a:gd name="connsiteX3" fmla="*/ 1176618 w 1400735"/>
              <a:gd name="connsiteY3" fmla="*/ 280147 h 317804"/>
              <a:gd name="connsiteX4" fmla="*/ 1400735 w 1400735"/>
              <a:gd name="connsiteY4" fmla="*/ 0 h 317804"/>
              <a:gd name="connsiteX0" fmla="*/ 0 w 1400735"/>
              <a:gd name="connsiteY0" fmla="*/ 0 h 333763"/>
              <a:gd name="connsiteX1" fmla="*/ 302559 w 1400735"/>
              <a:gd name="connsiteY1" fmla="*/ 268941 h 333763"/>
              <a:gd name="connsiteX2" fmla="*/ 773206 w 1400735"/>
              <a:gd name="connsiteY2" fmla="*/ 313765 h 333763"/>
              <a:gd name="connsiteX3" fmla="*/ 1400735 w 1400735"/>
              <a:gd name="connsiteY3" fmla="*/ 0 h 333763"/>
              <a:gd name="connsiteX0" fmla="*/ 0 w 1400735"/>
              <a:gd name="connsiteY0" fmla="*/ 0 h 313765"/>
              <a:gd name="connsiteX1" fmla="*/ 773206 w 1400735"/>
              <a:gd name="connsiteY1" fmla="*/ 313765 h 313765"/>
              <a:gd name="connsiteX2" fmla="*/ 1400735 w 1400735"/>
              <a:gd name="connsiteY2" fmla="*/ 0 h 313765"/>
              <a:gd name="connsiteX0" fmla="*/ 0 w 1400735"/>
              <a:gd name="connsiteY0" fmla="*/ 0 h 314883"/>
              <a:gd name="connsiteX1" fmla="*/ 773206 w 1400735"/>
              <a:gd name="connsiteY1" fmla="*/ 313765 h 314883"/>
              <a:gd name="connsiteX2" fmla="*/ 1400735 w 1400735"/>
              <a:gd name="connsiteY2" fmla="*/ 0 h 314883"/>
              <a:gd name="connsiteX0" fmla="*/ 0 w 1400735"/>
              <a:gd name="connsiteY0" fmla="*/ 0 h 194413"/>
              <a:gd name="connsiteX1" fmla="*/ 646879 w 1400735"/>
              <a:gd name="connsiteY1" fmla="*/ 192467 h 194413"/>
              <a:gd name="connsiteX2" fmla="*/ 1400735 w 1400735"/>
              <a:gd name="connsiteY2" fmla="*/ 0 h 194413"/>
              <a:gd name="connsiteX0" fmla="*/ 0 w 1400735"/>
              <a:gd name="connsiteY0" fmla="*/ 0 h 192543"/>
              <a:gd name="connsiteX1" fmla="*/ 646879 w 1400735"/>
              <a:gd name="connsiteY1" fmla="*/ 192467 h 192543"/>
              <a:gd name="connsiteX2" fmla="*/ 1400735 w 1400735"/>
              <a:gd name="connsiteY2" fmla="*/ 0 h 192543"/>
              <a:gd name="connsiteX0" fmla="*/ 0 w 1400735"/>
              <a:gd name="connsiteY0" fmla="*/ 0 h 180421"/>
              <a:gd name="connsiteX1" fmla="*/ 722675 w 1400735"/>
              <a:gd name="connsiteY1" fmla="*/ 180337 h 180421"/>
              <a:gd name="connsiteX2" fmla="*/ 1400735 w 1400735"/>
              <a:gd name="connsiteY2" fmla="*/ 0 h 180421"/>
              <a:gd name="connsiteX0" fmla="*/ 0 w 1489163"/>
              <a:gd name="connsiteY0" fmla="*/ 12130 h 192492"/>
              <a:gd name="connsiteX1" fmla="*/ 722675 w 1489163"/>
              <a:gd name="connsiteY1" fmla="*/ 192467 h 192492"/>
              <a:gd name="connsiteX2" fmla="*/ 1489163 w 1489163"/>
              <a:gd name="connsiteY2" fmla="*/ 0 h 192492"/>
              <a:gd name="connsiteX0" fmla="*/ 0 w 1564959"/>
              <a:gd name="connsiteY0" fmla="*/ 24260 h 192578"/>
              <a:gd name="connsiteX1" fmla="*/ 798471 w 1564959"/>
              <a:gd name="connsiteY1" fmla="*/ 192467 h 192578"/>
              <a:gd name="connsiteX2" fmla="*/ 1564959 w 1564959"/>
              <a:gd name="connsiteY2" fmla="*/ 0 h 192578"/>
              <a:gd name="connsiteX0" fmla="*/ 0 w 1564959"/>
              <a:gd name="connsiteY0" fmla="*/ 24260 h 192814"/>
              <a:gd name="connsiteX1" fmla="*/ 798471 w 1564959"/>
              <a:gd name="connsiteY1" fmla="*/ 192467 h 192814"/>
              <a:gd name="connsiteX2" fmla="*/ 1564959 w 1564959"/>
              <a:gd name="connsiteY2" fmla="*/ 0 h 192814"/>
              <a:gd name="connsiteX0" fmla="*/ 0 w 1564959"/>
              <a:gd name="connsiteY0" fmla="*/ 24260 h 192578"/>
              <a:gd name="connsiteX1" fmla="*/ 798471 w 1564959"/>
              <a:gd name="connsiteY1" fmla="*/ 192467 h 192578"/>
              <a:gd name="connsiteX2" fmla="*/ 1564959 w 1564959"/>
              <a:gd name="connsiteY2" fmla="*/ 0 h 192578"/>
              <a:gd name="connsiteX0" fmla="*/ 0 w 1564959"/>
              <a:gd name="connsiteY0" fmla="*/ 36389 h 192738"/>
              <a:gd name="connsiteX1" fmla="*/ 798471 w 1564959"/>
              <a:gd name="connsiteY1" fmla="*/ 192467 h 192738"/>
              <a:gd name="connsiteX2" fmla="*/ 1564959 w 1564959"/>
              <a:gd name="connsiteY2" fmla="*/ 0 h 192738"/>
              <a:gd name="connsiteX0" fmla="*/ 0 w 1599810"/>
              <a:gd name="connsiteY0" fmla="*/ 0 h 198537"/>
              <a:gd name="connsiteX1" fmla="*/ 833322 w 1599810"/>
              <a:gd name="connsiteY1" fmla="*/ 198532 h 198537"/>
              <a:gd name="connsiteX2" fmla="*/ 1599810 w 1599810"/>
              <a:gd name="connsiteY2" fmla="*/ 6065 h 198537"/>
              <a:gd name="connsiteX0" fmla="*/ 0 w 1634662"/>
              <a:gd name="connsiteY0" fmla="*/ 0 h 198532"/>
              <a:gd name="connsiteX1" fmla="*/ 833322 w 1634662"/>
              <a:gd name="connsiteY1" fmla="*/ 198532 h 198532"/>
              <a:gd name="connsiteX2" fmla="*/ 1634662 w 1634662"/>
              <a:gd name="connsiteY2" fmla="*/ 0 h 198532"/>
              <a:gd name="connsiteX0" fmla="*/ 0 w 1634662"/>
              <a:gd name="connsiteY0" fmla="*/ 0 h 201564"/>
              <a:gd name="connsiteX1" fmla="*/ 814312 w 1634662"/>
              <a:gd name="connsiteY1" fmla="*/ 201564 h 201564"/>
              <a:gd name="connsiteX2" fmla="*/ 1634662 w 1634662"/>
              <a:gd name="connsiteY2" fmla="*/ 0 h 201564"/>
              <a:gd name="connsiteX0" fmla="*/ 0 w 1634662"/>
              <a:gd name="connsiteY0" fmla="*/ 0 h 201612"/>
              <a:gd name="connsiteX1" fmla="*/ 814312 w 1634662"/>
              <a:gd name="connsiteY1" fmla="*/ 201564 h 201612"/>
              <a:gd name="connsiteX2" fmla="*/ 1634662 w 1634662"/>
              <a:gd name="connsiteY2" fmla="*/ 0 h 201612"/>
              <a:gd name="connsiteX0" fmla="*/ 0 w 1634662"/>
              <a:gd name="connsiteY0" fmla="*/ 0 h 201612"/>
              <a:gd name="connsiteX1" fmla="*/ 814312 w 1634662"/>
              <a:gd name="connsiteY1" fmla="*/ 201564 h 201612"/>
              <a:gd name="connsiteX2" fmla="*/ 1634662 w 1634662"/>
              <a:gd name="connsiteY2" fmla="*/ 0 h 201612"/>
              <a:gd name="connsiteX0" fmla="*/ 0 w 1634662"/>
              <a:gd name="connsiteY0" fmla="*/ 0 h 201618"/>
              <a:gd name="connsiteX1" fmla="*/ 814312 w 1634662"/>
              <a:gd name="connsiteY1" fmla="*/ 201564 h 201618"/>
              <a:gd name="connsiteX2" fmla="*/ 1634662 w 1634662"/>
              <a:gd name="connsiteY2" fmla="*/ 0 h 2016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634662" h="201618">
                <a:moveTo>
                  <a:pt x="0" y="0"/>
                </a:moveTo>
                <a:cubicBezTo>
                  <a:pt x="132569" y="74464"/>
                  <a:pt x="472165" y="198532"/>
                  <a:pt x="814312" y="201564"/>
                </a:cubicBezTo>
                <a:cubicBezTo>
                  <a:pt x="1156459" y="204596"/>
                  <a:pt x="1519768" y="80530"/>
                  <a:pt x="1634662" y="0"/>
                </a:cubicBezTo>
              </a:path>
            </a:pathLst>
          </a:custGeom>
          <a:noFill/>
          <a:ln w="1905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>
            <a:noAutofit/>
          </a:bodyPr>
          <a:lstStyle/>
          <a:p>
            <a:pPr algn="l"/>
            <a:endParaRPr lang="en-AU" sz="1100"/>
          </a:p>
        </xdr:txBody>
      </xdr:sp>
      <xdr:sp macro="" textlink="">
        <xdr:nvSpPr>
          <xdr:cNvPr id="40" name="Freeform: Shape 85">
            <a:extLst>
              <a:ext uri="{FF2B5EF4-FFF2-40B4-BE49-F238E27FC236}">
                <a16:creationId xmlns:a16="http://schemas.microsoft.com/office/drawing/2014/main" id="{B41C661C-7F14-D2EF-EE37-63EBBC1E8600}"/>
              </a:ext>
            </a:extLst>
          </xdr:cNvPr>
          <xdr:cNvSpPr/>
        </xdr:nvSpPr>
        <xdr:spPr>
          <a:xfrm>
            <a:off x="19729035" y="10438288"/>
            <a:ext cx="1039351" cy="552844"/>
          </a:xfrm>
          <a:custGeom>
            <a:avLst/>
            <a:gdLst>
              <a:gd name="connsiteX0" fmla="*/ 1107908 w 1107908"/>
              <a:gd name="connsiteY0" fmla="*/ 596566 h 596566"/>
              <a:gd name="connsiteX1" fmla="*/ 777040 w 1107908"/>
              <a:gd name="connsiteY1" fmla="*/ 466224 h 596566"/>
              <a:gd name="connsiteX2" fmla="*/ 330869 w 1107908"/>
              <a:gd name="connsiteY2" fmla="*/ 225592 h 596566"/>
              <a:gd name="connsiteX3" fmla="*/ 0 w 1107908"/>
              <a:gd name="connsiteY3" fmla="*/ 0 h 59656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07908" h="596566">
                <a:moveTo>
                  <a:pt x="1107908" y="596566"/>
                </a:moveTo>
                <a:cubicBezTo>
                  <a:pt x="1007227" y="562309"/>
                  <a:pt x="906546" y="528053"/>
                  <a:pt x="777040" y="466224"/>
                </a:cubicBezTo>
                <a:cubicBezTo>
                  <a:pt x="647534" y="404395"/>
                  <a:pt x="460376" y="303296"/>
                  <a:pt x="330869" y="225592"/>
                </a:cubicBezTo>
                <a:cubicBezTo>
                  <a:pt x="201362" y="147888"/>
                  <a:pt x="100681" y="73944"/>
                  <a:pt x="0" y="0"/>
                </a:cubicBezTo>
              </a:path>
            </a:pathLst>
          </a:custGeom>
          <a:noFill/>
          <a:ln w="1905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  <xdr:cxnSp macro="">
        <xdr:nvCxnSpPr>
          <xdr:cNvPr id="41" name="Straight Arrow Connector 40">
            <a:extLst>
              <a:ext uri="{FF2B5EF4-FFF2-40B4-BE49-F238E27FC236}">
                <a16:creationId xmlns:a16="http://schemas.microsoft.com/office/drawing/2014/main" id="{28A8EA7B-54B1-6D6E-3D61-7579DC37998D}"/>
              </a:ext>
            </a:extLst>
          </xdr:cNvPr>
          <xdr:cNvCxnSpPr/>
        </xdr:nvCxnSpPr>
        <xdr:spPr>
          <a:xfrm flipH="1" flipV="1">
            <a:off x="24200844" y="10419501"/>
            <a:ext cx="142632" cy="204588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ECA7C380-FD64-A7E9-E48E-11E2C17C0CF6}"/>
              </a:ext>
            </a:extLst>
          </xdr:cNvPr>
          <xdr:cNvSpPr txBox="1"/>
        </xdr:nvSpPr>
        <xdr:spPr>
          <a:xfrm>
            <a:off x="24386274" y="10574130"/>
            <a:ext cx="270793" cy="208699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17</a:t>
            </a:r>
          </a:p>
        </xdr:txBody>
      </xdr:sp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9BBF6E87-7DA8-3D39-0A42-37C3464680F0}"/>
              </a:ext>
            </a:extLst>
          </xdr:cNvPr>
          <xdr:cNvCxnSpPr/>
        </xdr:nvCxnSpPr>
        <xdr:spPr>
          <a:xfrm flipH="1">
            <a:off x="15548332" y="9876768"/>
            <a:ext cx="944159" cy="0"/>
          </a:xfrm>
          <a:prstGeom prst="line">
            <a:avLst/>
          </a:prstGeom>
          <a:ln w="19050">
            <a:solidFill>
              <a:srgbClr val="0000FF"/>
            </a:solidFill>
            <a:prstDash val="sysDot"/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>
            <a:extLst>
              <a:ext uri="{FF2B5EF4-FFF2-40B4-BE49-F238E27FC236}">
                <a16:creationId xmlns:a16="http://schemas.microsoft.com/office/drawing/2014/main" id="{85ADBD95-3B44-3674-B92D-C048FF4749C7}"/>
              </a:ext>
            </a:extLst>
          </xdr:cNvPr>
          <xdr:cNvCxnSpPr/>
        </xdr:nvCxnSpPr>
        <xdr:spPr>
          <a:xfrm>
            <a:off x="15566555" y="8809438"/>
            <a:ext cx="0" cy="1079165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7096B906-9203-EBC3-13CD-2ABDCCA5C9F6}"/>
              </a:ext>
            </a:extLst>
          </xdr:cNvPr>
          <xdr:cNvSpPr txBox="1"/>
        </xdr:nvSpPr>
        <xdr:spPr>
          <a:xfrm>
            <a:off x="15278695" y="9082620"/>
            <a:ext cx="241561" cy="194274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19</a:t>
            </a:r>
          </a:p>
        </xdr:txBody>
      </xdr:sp>
    </xdr:grpSp>
    <xdr:clientData/>
  </xdr:twoCellAnchor>
  <xdr:twoCellAnchor>
    <xdr:from>
      <xdr:col>0</xdr:col>
      <xdr:colOff>381000</xdr:colOff>
      <xdr:row>86</xdr:row>
      <xdr:rowOff>38100</xdr:rowOff>
    </xdr:from>
    <xdr:to>
      <xdr:col>5</xdr:col>
      <xdr:colOff>1940852</xdr:colOff>
      <xdr:row>123</xdr:row>
      <xdr:rowOff>33291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49E5FA28-30DA-EE49-9D98-614A139DDFDB}"/>
            </a:ext>
          </a:extLst>
        </xdr:cNvPr>
        <xdr:cNvGrpSpPr/>
      </xdr:nvGrpSpPr>
      <xdr:grpSpPr>
        <a:xfrm>
          <a:off x="381000" y="21273247"/>
          <a:ext cx="12149411" cy="7458309"/>
          <a:chOff x="333376" y="22229669"/>
          <a:chExt cx="9984752" cy="5954862"/>
        </a:xfrm>
      </xdr:grpSpPr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83FED75B-B157-BE81-0B0A-5332051912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-779163" y="23342208"/>
            <a:ext cx="5954862" cy="3729784"/>
          </a:xfrm>
          <a:prstGeom prst="rect">
            <a:avLst/>
          </a:prstGeom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AC1F1BAF-7837-7AED-46CE-292BC8E495E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2356547" y="23950916"/>
            <a:ext cx="5954862" cy="2512367"/>
          </a:xfrm>
          <a:prstGeom prst="rect">
            <a:avLst/>
          </a:prstGeom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1AF92B93-031D-65CB-58C9-4EE4FFD26D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5491799" y="23358202"/>
            <a:ext cx="5954862" cy="369779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2B2786-21FC-4104-9F91-3A17BBCE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633F7A-726C-49FF-8EE3-71BF02C5A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oneCellAnchor>
    <xdr:from>
      <xdr:col>1</xdr:col>
      <xdr:colOff>4124325</xdr:colOff>
      <xdr:row>13</xdr:row>
      <xdr:rowOff>219075</xdr:rowOff>
    </xdr:from>
    <xdr:ext cx="5294591" cy="40543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3349D30-2FE0-4993-9626-F0EA172C631C}"/>
            </a:ext>
          </a:extLst>
        </xdr:cNvPr>
        <xdr:cNvSpPr txBox="1"/>
      </xdr:nvSpPr>
      <xdr:spPr>
        <a:xfrm>
          <a:off x="5391150" y="4238625"/>
          <a:ext cx="5294591" cy="405432"/>
        </a:xfrm>
        <a:prstGeom prst="rect">
          <a:avLst/>
        </a:prstGeom>
        <a:solidFill>
          <a:srgbClr val="FFC000">
            <a:alpha val="70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2000"/>
            <a:t>DOES IT COME IN WHITE? DOES IT NEED LINING?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3395382</xdr:colOff>
      <xdr:row>12</xdr:row>
      <xdr:rowOff>179295</xdr:rowOff>
    </xdr:from>
    <xdr:ext cx="7864076" cy="40543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8517E41-96AF-4E52-8C06-DE02EDDD4879}"/>
            </a:ext>
          </a:extLst>
        </xdr:cNvPr>
        <xdr:cNvSpPr txBox="1"/>
      </xdr:nvSpPr>
      <xdr:spPr>
        <a:xfrm>
          <a:off x="4146176" y="3529854"/>
          <a:ext cx="7864076" cy="405432"/>
        </a:xfrm>
        <a:prstGeom prst="rect">
          <a:avLst/>
        </a:prstGeom>
        <a:solidFill>
          <a:srgbClr val="FFC000">
            <a:alpha val="70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2000"/>
            <a:t>REMINDER- CHECK</a:t>
          </a:r>
          <a:r>
            <a:rPr lang="en-AU" sz="2000" baseline="0"/>
            <a:t> SIZE PULL THROUGH ONTO THE 2ND PP COMENTS TAB</a:t>
          </a:r>
          <a:endParaRPr lang="en-AU" sz="20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E111BB-6C95-4228-A279-69F6FD71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631AA-673C-4F76-8131-82DA44F8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4D8859-A70E-451D-9B15-F88CA8D4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>
    <xdr:from>
      <xdr:col>0</xdr:col>
      <xdr:colOff>1039813</xdr:colOff>
      <xdr:row>31</xdr:row>
      <xdr:rowOff>95249</xdr:rowOff>
    </xdr:from>
    <xdr:to>
      <xdr:col>10</xdr:col>
      <xdr:colOff>31750</xdr:colOff>
      <xdr:row>64</xdr:row>
      <xdr:rowOff>103186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99430DEE-3480-5AE5-9E5A-148CEA0B27D0}"/>
            </a:ext>
          </a:extLst>
        </xdr:cNvPr>
        <xdr:cNvGrpSpPr/>
      </xdr:nvGrpSpPr>
      <xdr:grpSpPr>
        <a:xfrm>
          <a:off x="1039813" y="8739187"/>
          <a:ext cx="12576968" cy="6687343"/>
          <a:chOff x="1039813" y="8286750"/>
          <a:chExt cx="11727499" cy="5185992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E162AB81-713C-4B13-9832-1D487B7D98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alphaModFix amt="70000"/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12273" y="8635844"/>
            <a:ext cx="10901675" cy="4794117"/>
          </a:xfrm>
          <a:prstGeom prst="rect">
            <a:avLst/>
          </a:prstGeom>
        </xdr:spPr>
      </xdr:pic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5FC319E8-4C60-4E39-8F07-B96F7AB71EA1}"/>
              </a:ext>
            </a:extLst>
          </xdr:cNvPr>
          <xdr:cNvGrpSpPr/>
        </xdr:nvGrpSpPr>
        <xdr:grpSpPr>
          <a:xfrm>
            <a:off x="1039813" y="8286750"/>
            <a:ext cx="11727499" cy="5185992"/>
            <a:chOff x="13103678" y="8320086"/>
            <a:chExt cx="11621807" cy="5170406"/>
          </a:xfrm>
        </xdr:grpSpPr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F0C9FDA7-8F69-92BE-1967-245032DEDDE9}"/>
                </a:ext>
              </a:extLst>
            </xdr:cNvPr>
            <xdr:cNvSpPr txBox="1"/>
          </xdr:nvSpPr>
          <xdr:spPr>
            <a:xfrm>
              <a:off x="17326634" y="10164733"/>
              <a:ext cx="236845" cy="263197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</a:t>
              </a:r>
            </a:p>
          </xdr:txBody>
        </xdr: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DE6B6D73-D46C-0997-E127-1377CB171196}"/>
                </a:ext>
              </a:extLst>
            </xdr:cNvPr>
            <xdr:cNvSpPr txBox="1"/>
          </xdr:nvSpPr>
          <xdr:spPr>
            <a:xfrm>
              <a:off x="17926703" y="13297451"/>
              <a:ext cx="233700" cy="193041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2</a:t>
              </a:r>
            </a:p>
          </xdr:txBody>
        </xdr: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17E83C4D-09E3-42D7-7893-B7D5F3F4D4DD}"/>
                </a:ext>
              </a:extLst>
            </xdr:cNvPr>
            <xdr:cNvSpPr txBox="1"/>
          </xdr:nvSpPr>
          <xdr:spPr>
            <a:xfrm>
              <a:off x="20715980" y="8367482"/>
              <a:ext cx="236539" cy="259001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8</a:t>
              </a: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E4AB72C5-15B7-CEF6-8B8E-DFE89DD7A474}"/>
                </a:ext>
              </a:extLst>
            </xdr:cNvPr>
            <xdr:cNvSpPr txBox="1"/>
          </xdr:nvSpPr>
          <xdr:spPr>
            <a:xfrm>
              <a:off x="16292591" y="8320086"/>
              <a:ext cx="235255" cy="218804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5</a:t>
              </a: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3A839CA7-EB29-A2CB-18C4-78907DCE95A4}"/>
                </a:ext>
              </a:extLst>
            </xdr:cNvPr>
            <xdr:cNvSpPr txBox="1"/>
          </xdr:nvSpPr>
          <xdr:spPr>
            <a:xfrm>
              <a:off x="17888509" y="8727132"/>
              <a:ext cx="227540" cy="221418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9</a:t>
              </a:r>
            </a:p>
          </xdr:txBody>
        </xdr:sp>
        <xdr:cxnSp macro="">
          <xdr:nvCxnSpPr>
            <xdr:cNvPr id="10" name="Straight Arrow Connector 9">
              <a:extLst>
                <a:ext uri="{FF2B5EF4-FFF2-40B4-BE49-F238E27FC236}">
                  <a16:creationId xmlns:a16="http://schemas.microsoft.com/office/drawing/2014/main" id="{60323A40-331A-E829-8A82-75665A8DB12F}"/>
                </a:ext>
              </a:extLst>
            </xdr:cNvPr>
            <xdr:cNvCxnSpPr/>
          </xdr:nvCxnSpPr>
          <xdr:spPr>
            <a:xfrm>
              <a:off x="14961952" y="10419071"/>
              <a:ext cx="2805599" cy="0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B3764893-6728-17FA-39CE-EA599AF0E5C2}"/>
                </a:ext>
              </a:extLst>
            </xdr:cNvPr>
            <xdr:cNvSpPr txBox="1"/>
          </xdr:nvSpPr>
          <xdr:spPr>
            <a:xfrm>
              <a:off x="13110068" y="9014303"/>
              <a:ext cx="224186" cy="192997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3</a:t>
              </a:r>
            </a:p>
          </xdr:txBody>
        </xdr: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9CE32E61-BACB-A1A6-CED5-144092366A1A}"/>
                </a:ext>
              </a:extLst>
            </xdr:cNvPr>
            <xdr:cNvSpPr txBox="1"/>
          </xdr:nvSpPr>
          <xdr:spPr>
            <a:xfrm>
              <a:off x="23031533" y="8981892"/>
              <a:ext cx="213690" cy="256229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4</a:t>
              </a: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610B55B7-FB97-5233-A504-32E4F1E18A42}"/>
                </a:ext>
              </a:extLst>
            </xdr:cNvPr>
            <xdr:cNvSpPr txBox="1"/>
          </xdr:nvSpPr>
          <xdr:spPr>
            <a:xfrm>
              <a:off x="16419691" y="8825867"/>
              <a:ext cx="193377" cy="171507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6</a:t>
              </a: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DC26A0E2-68F8-237C-F391-B9B40B102900}"/>
                </a:ext>
              </a:extLst>
            </xdr:cNvPr>
            <xdr:cNvSpPr txBox="1"/>
          </xdr:nvSpPr>
          <xdr:spPr>
            <a:xfrm>
              <a:off x="17284617" y="9475582"/>
              <a:ext cx="260258" cy="259476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10</a:t>
              </a: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943C951B-A37C-BE6D-59DE-2AED450525B7}"/>
                </a:ext>
              </a:extLst>
            </xdr:cNvPr>
            <xdr:cNvSpPr txBox="1"/>
          </xdr:nvSpPr>
          <xdr:spPr>
            <a:xfrm>
              <a:off x="21182341" y="9702478"/>
              <a:ext cx="374144" cy="301268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11</a:t>
              </a: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8C106CB6-BAF6-AF80-3C4F-47BFB800577E}"/>
                </a:ext>
              </a:extLst>
            </xdr:cNvPr>
            <xdr:cNvSpPr txBox="1"/>
          </xdr:nvSpPr>
          <xdr:spPr>
            <a:xfrm>
              <a:off x="13665475" y="9029267"/>
              <a:ext cx="241560" cy="194274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12</a:t>
              </a: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877467BC-9214-B5E9-3D75-2ADAF52C3B72}"/>
                </a:ext>
              </a:extLst>
            </xdr:cNvPr>
            <xdr:cNvSpPr txBox="1"/>
          </xdr:nvSpPr>
          <xdr:spPr>
            <a:xfrm>
              <a:off x="24324682" y="9500966"/>
              <a:ext cx="267975" cy="297597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13</a:t>
              </a: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A06159D5-86D1-778C-3278-083C074FBD18}"/>
                </a:ext>
              </a:extLst>
            </xdr:cNvPr>
            <xdr:cNvSpPr txBox="1"/>
          </xdr:nvSpPr>
          <xdr:spPr>
            <a:xfrm>
              <a:off x="23767923" y="10846921"/>
              <a:ext cx="238824" cy="234488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14</a:t>
              </a: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23C46A6A-8355-BA19-7863-025DA9FB65F3}"/>
                </a:ext>
              </a:extLst>
            </xdr:cNvPr>
            <xdr:cNvSpPr txBox="1"/>
          </xdr:nvSpPr>
          <xdr:spPr>
            <a:xfrm>
              <a:off x="20395090" y="9843205"/>
              <a:ext cx="250354" cy="234454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15</a:t>
              </a: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58C7269-7682-5DE7-C597-41B19384CC43}"/>
                </a:ext>
              </a:extLst>
            </xdr:cNvPr>
            <xdr:cNvSpPr txBox="1"/>
          </xdr:nvSpPr>
          <xdr:spPr>
            <a:xfrm>
              <a:off x="19870525" y="10664032"/>
              <a:ext cx="262701" cy="246772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16</a:t>
              </a:r>
            </a:p>
          </xdr:txBody>
        </xdr: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D9CBB82E-CFB2-23A0-3CF5-5B345B670DD2}"/>
                </a:ext>
              </a:extLst>
            </xdr:cNvPr>
            <xdr:cNvSpPr txBox="1"/>
          </xdr:nvSpPr>
          <xdr:spPr>
            <a:xfrm>
              <a:off x="21612476" y="8574678"/>
              <a:ext cx="269218" cy="208698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18</a:t>
              </a:r>
            </a:p>
          </xdr:txBody>
        </xdr:sp>
        <xdr:cxnSp macro="">
          <xdr:nvCxnSpPr>
            <xdr:cNvPr id="22" name="Straight Connector 21">
              <a:extLst>
                <a:ext uri="{FF2B5EF4-FFF2-40B4-BE49-F238E27FC236}">
                  <a16:creationId xmlns:a16="http://schemas.microsoft.com/office/drawing/2014/main" id="{AFBDDC6D-3873-FDAB-C055-A1CCBC5ADA91}"/>
                </a:ext>
              </a:extLst>
            </xdr:cNvPr>
            <xdr:cNvCxnSpPr/>
          </xdr:nvCxnSpPr>
          <xdr:spPr>
            <a:xfrm flipH="1">
              <a:off x="13103678" y="8791811"/>
              <a:ext cx="3263898" cy="0"/>
            </a:xfrm>
            <a:prstGeom prst="line">
              <a:avLst/>
            </a:prstGeom>
            <a:ln w="19050">
              <a:solidFill>
                <a:srgbClr val="0000FF"/>
              </a:solidFill>
              <a:prstDash val="sysDot"/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Straight Connector 22">
              <a:extLst>
                <a:ext uri="{FF2B5EF4-FFF2-40B4-BE49-F238E27FC236}">
                  <a16:creationId xmlns:a16="http://schemas.microsoft.com/office/drawing/2014/main" id="{5DD71178-F786-1BE9-86B7-F2CC973ED1BC}"/>
                </a:ext>
              </a:extLst>
            </xdr:cNvPr>
            <xdr:cNvCxnSpPr/>
          </xdr:nvCxnSpPr>
          <xdr:spPr>
            <a:xfrm flipH="1">
              <a:off x="13103678" y="13385041"/>
              <a:ext cx="3546210" cy="0"/>
            </a:xfrm>
            <a:prstGeom prst="line">
              <a:avLst/>
            </a:prstGeom>
            <a:ln w="19050">
              <a:solidFill>
                <a:srgbClr val="0000FF"/>
              </a:solidFill>
              <a:prstDash val="sysDot"/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" name="Straight Connector 23">
              <a:extLst>
                <a:ext uri="{FF2B5EF4-FFF2-40B4-BE49-F238E27FC236}">
                  <a16:creationId xmlns:a16="http://schemas.microsoft.com/office/drawing/2014/main" id="{FD58A76E-6836-C832-6082-9E1030B4B689}"/>
                </a:ext>
              </a:extLst>
            </xdr:cNvPr>
            <xdr:cNvCxnSpPr/>
          </xdr:nvCxnSpPr>
          <xdr:spPr>
            <a:xfrm flipH="1">
              <a:off x="13588695" y="10412108"/>
              <a:ext cx="1407489" cy="0"/>
            </a:xfrm>
            <a:prstGeom prst="line">
              <a:avLst/>
            </a:prstGeom>
            <a:ln w="19050">
              <a:solidFill>
                <a:srgbClr val="0000FF"/>
              </a:solidFill>
              <a:prstDash val="sysDot"/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D3B9894F-3555-42FD-7FE7-74896A57D88B}"/>
                </a:ext>
              </a:extLst>
            </xdr:cNvPr>
            <xdr:cNvCxnSpPr/>
          </xdr:nvCxnSpPr>
          <xdr:spPr>
            <a:xfrm>
              <a:off x="13588384" y="8792297"/>
              <a:ext cx="0" cy="1615352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Straight Connector 25">
              <a:extLst>
                <a:ext uri="{FF2B5EF4-FFF2-40B4-BE49-F238E27FC236}">
                  <a16:creationId xmlns:a16="http://schemas.microsoft.com/office/drawing/2014/main" id="{BE785D98-B6FA-20ED-CFEC-02853B9AE421}"/>
                </a:ext>
              </a:extLst>
            </xdr:cNvPr>
            <xdr:cNvCxnSpPr/>
          </xdr:nvCxnSpPr>
          <xdr:spPr>
            <a:xfrm>
              <a:off x="13114835" y="8787392"/>
              <a:ext cx="0" cy="4611640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Straight Arrow Connector 26">
              <a:extLst>
                <a:ext uri="{FF2B5EF4-FFF2-40B4-BE49-F238E27FC236}">
                  <a16:creationId xmlns:a16="http://schemas.microsoft.com/office/drawing/2014/main" id="{1DC24D42-63D6-E70C-0CC5-684BF5B8DB35}"/>
                </a:ext>
              </a:extLst>
            </xdr:cNvPr>
            <xdr:cNvCxnSpPr/>
          </xdr:nvCxnSpPr>
          <xdr:spPr>
            <a:xfrm>
              <a:off x="20134579" y="9914253"/>
              <a:ext cx="681357" cy="400599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Straight Arrow Connector 27">
              <a:extLst>
                <a:ext uri="{FF2B5EF4-FFF2-40B4-BE49-F238E27FC236}">
                  <a16:creationId xmlns:a16="http://schemas.microsoft.com/office/drawing/2014/main" id="{D3812DA1-CD66-AC85-E6D8-B71EEB65207A}"/>
                </a:ext>
              </a:extLst>
            </xdr:cNvPr>
            <xdr:cNvCxnSpPr/>
          </xdr:nvCxnSpPr>
          <xdr:spPr>
            <a:xfrm>
              <a:off x="14935839" y="9736445"/>
              <a:ext cx="2898162" cy="0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9" name="Freeform 6">
              <a:extLst>
                <a:ext uri="{FF2B5EF4-FFF2-40B4-BE49-F238E27FC236}">
                  <a16:creationId xmlns:a16="http://schemas.microsoft.com/office/drawing/2014/main" id="{7B29E5A4-EA16-A3DD-6A5C-CEE2E3D1B900}"/>
                </a:ext>
              </a:extLst>
            </xdr:cNvPr>
            <xdr:cNvSpPr/>
          </xdr:nvSpPr>
          <xdr:spPr>
            <a:xfrm>
              <a:off x="15568616" y="8527171"/>
              <a:ext cx="1618441" cy="286442"/>
            </a:xfrm>
            <a:custGeom>
              <a:avLst/>
              <a:gdLst>
                <a:gd name="connsiteX0" fmla="*/ 0 w 1701800"/>
                <a:gd name="connsiteY0" fmla="*/ 1409700 h 1409700"/>
                <a:gd name="connsiteX1" fmla="*/ 0 w 1701800"/>
                <a:gd name="connsiteY1" fmla="*/ 0 h 1409700"/>
                <a:gd name="connsiteX2" fmla="*/ 1701800 w 1701800"/>
                <a:gd name="connsiteY2" fmla="*/ 0 h 1409700"/>
                <a:gd name="connsiteX3" fmla="*/ 1701800 w 1701800"/>
                <a:gd name="connsiteY3" fmla="*/ 1409700 h 1409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701800" h="1409700">
                  <a:moveTo>
                    <a:pt x="0" y="1409700"/>
                  </a:moveTo>
                  <a:lnTo>
                    <a:pt x="0" y="0"/>
                  </a:lnTo>
                  <a:lnTo>
                    <a:pt x="1701800" y="0"/>
                  </a:lnTo>
                  <a:lnTo>
                    <a:pt x="1701800" y="1409700"/>
                  </a:lnTo>
                </a:path>
              </a:pathLst>
            </a:cu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lIns="0" tIns="0" rIns="0" bIns="0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30" name="Freeform 6">
              <a:extLst>
                <a:ext uri="{FF2B5EF4-FFF2-40B4-BE49-F238E27FC236}">
                  <a16:creationId xmlns:a16="http://schemas.microsoft.com/office/drawing/2014/main" id="{441C2140-CA46-7553-B1E4-3E5321F633E0}"/>
                </a:ext>
              </a:extLst>
            </xdr:cNvPr>
            <xdr:cNvSpPr/>
          </xdr:nvSpPr>
          <xdr:spPr>
            <a:xfrm>
              <a:off x="17177950" y="8806636"/>
              <a:ext cx="735792" cy="276161"/>
            </a:xfrm>
            <a:custGeom>
              <a:avLst/>
              <a:gdLst>
                <a:gd name="connsiteX0" fmla="*/ 0 w 1701800"/>
                <a:gd name="connsiteY0" fmla="*/ 1409700 h 1409700"/>
                <a:gd name="connsiteX1" fmla="*/ 0 w 1701800"/>
                <a:gd name="connsiteY1" fmla="*/ 0 h 1409700"/>
                <a:gd name="connsiteX2" fmla="*/ 1701800 w 1701800"/>
                <a:gd name="connsiteY2" fmla="*/ 0 h 1409700"/>
                <a:gd name="connsiteX3" fmla="*/ 1701800 w 1701800"/>
                <a:gd name="connsiteY3" fmla="*/ 1409700 h 1409700"/>
                <a:gd name="connsiteX0" fmla="*/ 0 w 1701800"/>
                <a:gd name="connsiteY0" fmla="*/ 0 h 1409700"/>
                <a:gd name="connsiteX1" fmla="*/ 1701800 w 1701800"/>
                <a:gd name="connsiteY1" fmla="*/ 0 h 1409700"/>
                <a:gd name="connsiteX2" fmla="*/ 1701800 w 1701800"/>
                <a:gd name="connsiteY2" fmla="*/ 1409700 h 1409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701800" h="1409700">
                  <a:moveTo>
                    <a:pt x="0" y="0"/>
                  </a:moveTo>
                  <a:lnTo>
                    <a:pt x="1701800" y="0"/>
                  </a:lnTo>
                  <a:lnTo>
                    <a:pt x="1701800" y="1409700"/>
                  </a:lnTo>
                </a:path>
              </a:pathLst>
            </a:cu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lIns="0" tIns="0" rIns="0" bIns="0" rtlCol="0" anchor="ctr" anchorCtr="1">
              <a:noAutofit/>
            </a:bodyPr>
            <a:lstStyle/>
            <a:p>
              <a:pPr algn="l"/>
              <a:endParaRPr lang="en-US" sz="1100"/>
            </a:p>
          </xdr:txBody>
        </xdr:sp>
        <xdr:cxnSp macro="">
          <xdr:nvCxnSpPr>
            <xdr:cNvPr id="31" name="Straight Arrow Connector 30">
              <a:extLst>
                <a:ext uri="{FF2B5EF4-FFF2-40B4-BE49-F238E27FC236}">
                  <a16:creationId xmlns:a16="http://schemas.microsoft.com/office/drawing/2014/main" id="{5604637C-481A-67D1-8252-8F166877DC55}"/>
                </a:ext>
              </a:extLst>
            </xdr:cNvPr>
            <xdr:cNvCxnSpPr/>
          </xdr:nvCxnSpPr>
          <xdr:spPr>
            <a:xfrm>
              <a:off x="20764707" y="9760124"/>
              <a:ext cx="2891574" cy="0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2" name="Straight Connector 31">
              <a:extLst>
                <a:ext uri="{FF2B5EF4-FFF2-40B4-BE49-F238E27FC236}">
                  <a16:creationId xmlns:a16="http://schemas.microsoft.com/office/drawing/2014/main" id="{20FEDF6D-C0DF-3C6E-8A86-E602B9B56A12}"/>
                </a:ext>
              </a:extLst>
            </xdr:cNvPr>
            <xdr:cNvCxnSpPr/>
          </xdr:nvCxnSpPr>
          <xdr:spPr>
            <a:xfrm>
              <a:off x="23032275" y="8816488"/>
              <a:ext cx="0" cy="4631256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3" name="Freeform 6">
              <a:extLst>
                <a:ext uri="{FF2B5EF4-FFF2-40B4-BE49-F238E27FC236}">
                  <a16:creationId xmlns:a16="http://schemas.microsoft.com/office/drawing/2014/main" id="{5E9A94CD-8DC3-E55A-0C1E-C3A812E1A9FC}"/>
                </a:ext>
              </a:extLst>
            </xdr:cNvPr>
            <xdr:cNvSpPr/>
          </xdr:nvSpPr>
          <xdr:spPr>
            <a:xfrm>
              <a:off x="20685490" y="8337762"/>
              <a:ext cx="3075867" cy="755245"/>
            </a:xfrm>
            <a:custGeom>
              <a:avLst/>
              <a:gdLst>
                <a:gd name="connsiteX0" fmla="*/ 0 w 1701800"/>
                <a:gd name="connsiteY0" fmla="*/ 1409700 h 1409700"/>
                <a:gd name="connsiteX1" fmla="*/ 0 w 1701800"/>
                <a:gd name="connsiteY1" fmla="*/ 0 h 1409700"/>
                <a:gd name="connsiteX2" fmla="*/ 1701800 w 1701800"/>
                <a:gd name="connsiteY2" fmla="*/ 0 h 1409700"/>
                <a:gd name="connsiteX3" fmla="*/ 1701800 w 1701800"/>
                <a:gd name="connsiteY3" fmla="*/ 1409700 h 1409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701800" h="1409700">
                  <a:moveTo>
                    <a:pt x="0" y="1409700"/>
                  </a:moveTo>
                  <a:lnTo>
                    <a:pt x="0" y="0"/>
                  </a:lnTo>
                  <a:lnTo>
                    <a:pt x="1701800" y="0"/>
                  </a:lnTo>
                  <a:lnTo>
                    <a:pt x="1701800" y="1409700"/>
                  </a:lnTo>
                </a:path>
              </a:pathLst>
            </a:cu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lIns="0" tIns="0" rIns="0" bIns="0" rtlCol="0" anchor="ctr" anchorCtr="1">
              <a:noAutofit/>
            </a:bodyPr>
            <a:lstStyle/>
            <a:p>
              <a:pPr algn="l"/>
              <a:endParaRPr lang="en-US" sz="1100"/>
            </a:p>
          </xdr:txBody>
        </xdr:sp>
        <xdr:cxnSp macro="">
          <xdr:nvCxnSpPr>
            <xdr:cNvPr id="34" name="Straight Arrow Connector 33">
              <a:extLst>
                <a:ext uri="{FF2B5EF4-FFF2-40B4-BE49-F238E27FC236}">
                  <a16:creationId xmlns:a16="http://schemas.microsoft.com/office/drawing/2014/main" id="{297AC3D2-EB6F-9216-18E6-65E70F2D367A}"/>
                </a:ext>
              </a:extLst>
            </xdr:cNvPr>
            <xdr:cNvCxnSpPr/>
          </xdr:nvCxnSpPr>
          <xdr:spPr>
            <a:xfrm>
              <a:off x="23669315" y="10344337"/>
              <a:ext cx="102064" cy="562324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5" name="Freeform: Shape 81">
              <a:extLst>
                <a:ext uri="{FF2B5EF4-FFF2-40B4-BE49-F238E27FC236}">
                  <a16:creationId xmlns:a16="http://schemas.microsoft.com/office/drawing/2014/main" id="{2B958798-D5B1-12DE-3658-3A30BC2AEBA8}"/>
                </a:ext>
              </a:extLst>
            </xdr:cNvPr>
            <xdr:cNvSpPr/>
          </xdr:nvSpPr>
          <xdr:spPr>
            <a:xfrm>
              <a:off x="23773256" y="9067091"/>
              <a:ext cx="952229" cy="1320759"/>
            </a:xfrm>
            <a:custGeom>
              <a:avLst/>
              <a:gdLst>
                <a:gd name="connsiteX0" fmla="*/ 1436076 w 1436076"/>
                <a:gd name="connsiteY0" fmla="*/ 1099038 h 1099038"/>
                <a:gd name="connsiteX1" fmla="*/ 402980 w 1436076"/>
                <a:gd name="connsiteY1" fmla="*/ 271096 h 1099038"/>
                <a:gd name="connsiteX2" fmla="*/ 0 w 1436076"/>
                <a:gd name="connsiteY2" fmla="*/ 0 h 10990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436076" h="1099038">
                  <a:moveTo>
                    <a:pt x="1436076" y="1099038"/>
                  </a:moveTo>
                  <a:cubicBezTo>
                    <a:pt x="1039201" y="776653"/>
                    <a:pt x="642326" y="454269"/>
                    <a:pt x="402980" y="271096"/>
                  </a:cubicBezTo>
                  <a:cubicBezTo>
                    <a:pt x="163634" y="87923"/>
                    <a:pt x="81817" y="43961"/>
                    <a:pt x="0" y="0"/>
                  </a:cubicBezTo>
                </a:path>
              </a:pathLst>
            </a:custGeom>
            <a:noFill/>
            <a:ln w="19050"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cxnSp macro="">
          <xdr:nvCxnSpPr>
            <xdr:cNvPr id="36" name="Straight Arrow Connector 35">
              <a:extLst>
                <a:ext uri="{FF2B5EF4-FFF2-40B4-BE49-F238E27FC236}">
                  <a16:creationId xmlns:a16="http://schemas.microsoft.com/office/drawing/2014/main" id="{9434536A-591B-EA34-30AE-D4C38E31DE2A}"/>
                </a:ext>
              </a:extLst>
            </xdr:cNvPr>
            <xdr:cNvCxnSpPr/>
          </xdr:nvCxnSpPr>
          <xdr:spPr>
            <a:xfrm flipV="1">
              <a:off x="21715101" y="8813213"/>
              <a:ext cx="48428" cy="180906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7" name="Straight Connector 36">
              <a:extLst>
                <a:ext uri="{FF2B5EF4-FFF2-40B4-BE49-F238E27FC236}">
                  <a16:creationId xmlns:a16="http://schemas.microsoft.com/office/drawing/2014/main" id="{E99F942F-D6C8-B0EF-225B-A632FABAEAFF}"/>
                </a:ext>
              </a:extLst>
            </xdr:cNvPr>
            <xdr:cNvCxnSpPr/>
          </xdr:nvCxnSpPr>
          <xdr:spPr>
            <a:xfrm>
              <a:off x="16375538" y="8788240"/>
              <a:ext cx="0" cy="477890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8" name="Freeform: Shape 23">
              <a:extLst>
                <a:ext uri="{FF2B5EF4-FFF2-40B4-BE49-F238E27FC236}">
                  <a16:creationId xmlns:a16="http://schemas.microsoft.com/office/drawing/2014/main" id="{739D052A-07FE-3AED-F993-22E7D8D850A9}"/>
                </a:ext>
              </a:extLst>
            </xdr:cNvPr>
            <xdr:cNvSpPr/>
          </xdr:nvSpPr>
          <xdr:spPr>
            <a:xfrm>
              <a:off x="14851976" y="13351293"/>
              <a:ext cx="3034474" cy="105719"/>
            </a:xfrm>
            <a:custGeom>
              <a:avLst/>
              <a:gdLst>
                <a:gd name="connsiteX0" fmla="*/ 0 w 1400735"/>
                <a:gd name="connsiteY0" fmla="*/ 0 h 317804"/>
                <a:gd name="connsiteX1" fmla="*/ 302559 w 1400735"/>
                <a:gd name="connsiteY1" fmla="*/ 268941 h 317804"/>
                <a:gd name="connsiteX2" fmla="*/ 773206 w 1400735"/>
                <a:gd name="connsiteY2" fmla="*/ 313765 h 317804"/>
                <a:gd name="connsiteX3" fmla="*/ 1176618 w 1400735"/>
                <a:gd name="connsiteY3" fmla="*/ 280147 h 317804"/>
                <a:gd name="connsiteX4" fmla="*/ 1400735 w 1400735"/>
                <a:gd name="connsiteY4" fmla="*/ 0 h 317804"/>
                <a:gd name="connsiteX0" fmla="*/ 0 w 1400735"/>
                <a:gd name="connsiteY0" fmla="*/ 0 h 333763"/>
                <a:gd name="connsiteX1" fmla="*/ 302559 w 1400735"/>
                <a:gd name="connsiteY1" fmla="*/ 268941 h 333763"/>
                <a:gd name="connsiteX2" fmla="*/ 773206 w 1400735"/>
                <a:gd name="connsiteY2" fmla="*/ 313765 h 333763"/>
                <a:gd name="connsiteX3" fmla="*/ 1400735 w 1400735"/>
                <a:gd name="connsiteY3" fmla="*/ 0 h 333763"/>
                <a:gd name="connsiteX0" fmla="*/ 0 w 1400735"/>
                <a:gd name="connsiteY0" fmla="*/ 0 h 313765"/>
                <a:gd name="connsiteX1" fmla="*/ 773206 w 1400735"/>
                <a:gd name="connsiteY1" fmla="*/ 313765 h 313765"/>
                <a:gd name="connsiteX2" fmla="*/ 1400735 w 1400735"/>
                <a:gd name="connsiteY2" fmla="*/ 0 h 313765"/>
                <a:gd name="connsiteX0" fmla="*/ 0 w 1400735"/>
                <a:gd name="connsiteY0" fmla="*/ 0 h 314883"/>
                <a:gd name="connsiteX1" fmla="*/ 773206 w 1400735"/>
                <a:gd name="connsiteY1" fmla="*/ 313765 h 314883"/>
                <a:gd name="connsiteX2" fmla="*/ 1400735 w 1400735"/>
                <a:gd name="connsiteY2" fmla="*/ 0 h 314883"/>
                <a:gd name="connsiteX0" fmla="*/ 0 w 1400735"/>
                <a:gd name="connsiteY0" fmla="*/ 0 h 194413"/>
                <a:gd name="connsiteX1" fmla="*/ 646879 w 1400735"/>
                <a:gd name="connsiteY1" fmla="*/ 192467 h 194413"/>
                <a:gd name="connsiteX2" fmla="*/ 1400735 w 1400735"/>
                <a:gd name="connsiteY2" fmla="*/ 0 h 194413"/>
                <a:gd name="connsiteX0" fmla="*/ 0 w 1400735"/>
                <a:gd name="connsiteY0" fmla="*/ 0 h 192543"/>
                <a:gd name="connsiteX1" fmla="*/ 646879 w 1400735"/>
                <a:gd name="connsiteY1" fmla="*/ 192467 h 192543"/>
                <a:gd name="connsiteX2" fmla="*/ 1400735 w 1400735"/>
                <a:gd name="connsiteY2" fmla="*/ 0 h 192543"/>
                <a:gd name="connsiteX0" fmla="*/ 0 w 1400735"/>
                <a:gd name="connsiteY0" fmla="*/ 0 h 180421"/>
                <a:gd name="connsiteX1" fmla="*/ 722675 w 1400735"/>
                <a:gd name="connsiteY1" fmla="*/ 180337 h 180421"/>
                <a:gd name="connsiteX2" fmla="*/ 1400735 w 1400735"/>
                <a:gd name="connsiteY2" fmla="*/ 0 h 180421"/>
                <a:gd name="connsiteX0" fmla="*/ 0 w 1489163"/>
                <a:gd name="connsiteY0" fmla="*/ 12130 h 192492"/>
                <a:gd name="connsiteX1" fmla="*/ 722675 w 1489163"/>
                <a:gd name="connsiteY1" fmla="*/ 192467 h 192492"/>
                <a:gd name="connsiteX2" fmla="*/ 1489163 w 1489163"/>
                <a:gd name="connsiteY2" fmla="*/ 0 h 192492"/>
                <a:gd name="connsiteX0" fmla="*/ 0 w 1564959"/>
                <a:gd name="connsiteY0" fmla="*/ 24260 h 192578"/>
                <a:gd name="connsiteX1" fmla="*/ 798471 w 1564959"/>
                <a:gd name="connsiteY1" fmla="*/ 192467 h 192578"/>
                <a:gd name="connsiteX2" fmla="*/ 1564959 w 1564959"/>
                <a:gd name="connsiteY2" fmla="*/ 0 h 192578"/>
                <a:gd name="connsiteX0" fmla="*/ 0 w 1564959"/>
                <a:gd name="connsiteY0" fmla="*/ 24260 h 192814"/>
                <a:gd name="connsiteX1" fmla="*/ 798471 w 1564959"/>
                <a:gd name="connsiteY1" fmla="*/ 192467 h 192814"/>
                <a:gd name="connsiteX2" fmla="*/ 1564959 w 1564959"/>
                <a:gd name="connsiteY2" fmla="*/ 0 h 192814"/>
                <a:gd name="connsiteX0" fmla="*/ 0 w 1564959"/>
                <a:gd name="connsiteY0" fmla="*/ 24260 h 192578"/>
                <a:gd name="connsiteX1" fmla="*/ 798471 w 1564959"/>
                <a:gd name="connsiteY1" fmla="*/ 192467 h 192578"/>
                <a:gd name="connsiteX2" fmla="*/ 1564959 w 1564959"/>
                <a:gd name="connsiteY2" fmla="*/ 0 h 192578"/>
                <a:gd name="connsiteX0" fmla="*/ 0 w 1564959"/>
                <a:gd name="connsiteY0" fmla="*/ 36389 h 192738"/>
                <a:gd name="connsiteX1" fmla="*/ 798471 w 1564959"/>
                <a:gd name="connsiteY1" fmla="*/ 192467 h 192738"/>
                <a:gd name="connsiteX2" fmla="*/ 1564959 w 1564959"/>
                <a:gd name="connsiteY2" fmla="*/ 0 h 192738"/>
                <a:gd name="connsiteX0" fmla="*/ 0 w 1599810"/>
                <a:gd name="connsiteY0" fmla="*/ 0 h 198537"/>
                <a:gd name="connsiteX1" fmla="*/ 833322 w 1599810"/>
                <a:gd name="connsiteY1" fmla="*/ 198532 h 198537"/>
                <a:gd name="connsiteX2" fmla="*/ 1599810 w 1599810"/>
                <a:gd name="connsiteY2" fmla="*/ 6065 h 198537"/>
                <a:gd name="connsiteX0" fmla="*/ 0 w 1634662"/>
                <a:gd name="connsiteY0" fmla="*/ 0 h 198532"/>
                <a:gd name="connsiteX1" fmla="*/ 833322 w 1634662"/>
                <a:gd name="connsiteY1" fmla="*/ 198532 h 198532"/>
                <a:gd name="connsiteX2" fmla="*/ 1634662 w 1634662"/>
                <a:gd name="connsiteY2" fmla="*/ 0 h 198532"/>
                <a:gd name="connsiteX0" fmla="*/ 0 w 1634662"/>
                <a:gd name="connsiteY0" fmla="*/ 0 h 201564"/>
                <a:gd name="connsiteX1" fmla="*/ 814312 w 1634662"/>
                <a:gd name="connsiteY1" fmla="*/ 201564 h 201564"/>
                <a:gd name="connsiteX2" fmla="*/ 1634662 w 1634662"/>
                <a:gd name="connsiteY2" fmla="*/ 0 h 201564"/>
                <a:gd name="connsiteX0" fmla="*/ 0 w 1634662"/>
                <a:gd name="connsiteY0" fmla="*/ 0 h 201612"/>
                <a:gd name="connsiteX1" fmla="*/ 814312 w 1634662"/>
                <a:gd name="connsiteY1" fmla="*/ 201564 h 201612"/>
                <a:gd name="connsiteX2" fmla="*/ 1634662 w 1634662"/>
                <a:gd name="connsiteY2" fmla="*/ 0 h 201612"/>
                <a:gd name="connsiteX0" fmla="*/ 0 w 1634662"/>
                <a:gd name="connsiteY0" fmla="*/ 0 h 201612"/>
                <a:gd name="connsiteX1" fmla="*/ 814312 w 1634662"/>
                <a:gd name="connsiteY1" fmla="*/ 201564 h 201612"/>
                <a:gd name="connsiteX2" fmla="*/ 1634662 w 1634662"/>
                <a:gd name="connsiteY2" fmla="*/ 0 h 201612"/>
                <a:gd name="connsiteX0" fmla="*/ 0 w 1634662"/>
                <a:gd name="connsiteY0" fmla="*/ 0 h 201618"/>
                <a:gd name="connsiteX1" fmla="*/ 814312 w 1634662"/>
                <a:gd name="connsiteY1" fmla="*/ 201564 h 201618"/>
                <a:gd name="connsiteX2" fmla="*/ 1634662 w 1634662"/>
                <a:gd name="connsiteY2" fmla="*/ 0 h 20161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634662" h="201618">
                  <a:moveTo>
                    <a:pt x="0" y="0"/>
                  </a:moveTo>
                  <a:cubicBezTo>
                    <a:pt x="132569" y="74464"/>
                    <a:pt x="472165" y="198532"/>
                    <a:pt x="814312" y="201564"/>
                  </a:cubicBezTo>
                  <a:cubicBezTo>
                    <a:pt x="1156459" y="204596"/>
                    <a:pt x="1519768" y="80530"/>
                    <a:pt x="1634662" y="0"/>
                  </a:cubicBezTo>
                </a:path>
              </a:pathLst>
            </a:custGeom>
            <a:noFill/>
            <a:ln w="19050"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0" bIns="0" rtlCol="0" anchor="ctr" anchorCtr="1">
              <a:noAutofit/>
            </a:bodyPr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39" name="Freeform: Shape 85">
              <a:extLst>
                <a:ext uri="{FF2B5EF4-FFF2-40B4-BE49-F238E27FC236}">
                  <a16:creationId xmlns:a16="http://schemas.microsoft.com/office/drawing/2014/main" id="{1241241F-1B57-315F-EF8A-2280A1A86FC1}"/>
                </a:ext>
              </a:extLst>
            </xdr:cNvPr>
            <xdr:cNvSpPr/>
          </xdr:nvSpPr>
          <xdr:spPr>
            <a:xfrm>
              <a:off x="19729035" y="10438288"/>
              <a:ext cx="1039351" cy="552844"/>
            </a:xfrm>
            <a:custGeom>
              <a:avLst/>
              <a:gdLst>
                <a:gd name="connsiteX0" fmla="*/ 1107908 w 1107908"/>
                <a:gd name="connsiteY0" fmla="*/ 596566 h 596566"/>
                <a:gd name="connsiteX1" fmla="*/ 777040 w 1107908"/>
                <a:gd name="connsiteY1" fmla="*/ 466224 h 596566"/>
                <a:gd name="connsiteX2" fmla="*/ 330869 w 1107908"/>
                <a:gd name="connsiteY2" fmla="*/ 225592 h 596566"/>
                <a:gd name="connsiteX3" fmla="*/ 0 w 1107908"/>
                <a:gd name="connsiteY3" fmla="*/ 0 h 596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107908" h="596566">
                  <a:moveTo>
                    <a:pt x="1107908" y="596566"/>
                  </a:moveTo>
                  <a:cubicBezTo>
                    <a:pt x="1007227" y="562309"/>
                    <a:pt x="906546" y="528053"/>
                    <a:pt x="777040" y="466224"/>
                  </a:cubicBezTo>
                  <a:cubicBezTo>
                    <a:pt x="647534" y="404395"/>
                    <a:pt x="460376" y="303296"/>
                    <a:pt x="330869" y="225592"/>
                  </a:cubicBezTo>
                  <a:cubicBezTo>
                    <a:pt x="201362" y="147888"/>
                    <a:pt x="100681" y="73944"/>
                    <a:pt x="0" y="0"/>
                  </a:cubicBezTo>
                </a:path>
              </a:pathLst>
            </a:custGeom>
            <a:noFill/>
            <a:ln w="19050"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cxnSp macro="">
          <xdr:nvCxnSpPr>
            <xdr:cNvPr id="40" name="Straight Arrow Connector 39">
              <a:extLst>
                <a:ext uri="{FF2B5EF4-FFF2-40B4-BE49-F238E27FC236}">
                  <a16:creationId xmlns:a16="http://schemas.microsoft.com/office/drawing/2014/main" id="{1ED20618-72F4-53A7-F3B3-E8F735676D56}"/>
                </a:ext>
              </a:extLst>
            </xdr:cNvPr>
            <xdr:cNvCxnSpPr/>
          </xdr:nvCxnSpPr>
          <xdr:spPr>
            <a:xfrm flipH="1" flipV="1">
              <a:off x="24200844" y="10419501"/>
              <a:ext cx="142632" cy="204588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22F06EAC-9FBE-831C-8B66-761C8876E431}"/>
                </a:ext>
              </a:extLst>
            </xdr:cNvPr>
            <xdr:cNvSpPr txBox="1"/>
          </xdr:nvSpPr>
          <xdr:spPr>
            <a:xfrm>
              <a:off x="24386274" y="10574130"/>
              <a:ext cx="270793" cy="208699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17</a:t>
              </a:r>
            </a:p>
          </xdr:txBody>
        </xdr:sp>
        <xdr:cxnSp macro="">
          <xdr:nvCxnSpPr>
            <xdr:cNvPr id="42" name="Straight Connector 41">
              <a:extLst>
                <a:ext uri="{FF2B5EF4-FFF2-40B4-BE49-F238E27FC236}">
                  <a16:creationId xmlns:a16="http://schemas.microsoft.com/office/drawing/2014/main" id="{B117DFEF-D3B1-06D4-E44B-4F59A3D8CAA1}"/>
                </a:ext>
              </a:extLst>
            </xdr:cNvPr>
            <xdr:cNvCxnSpPr/>
          </xdr:nvCxnSpPr>
          <xdr:spPr>
            <a:xfrm flipH="1">
              <a:off x="15548332" y="9876768"/>
              <a:ext cx="944159" cy="0"/>
            </a:xfrm>
            <a:prstGeom prst="line">
              <a:avLst/>
            </a:prstGeom>
            <a:ln w="19050">
              <a:solidFill>
                <a:srgbClr val="0000FF"/>
              </a:solidFill>
              <a:prstDash val="sysDot"/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3" name="Straight Connector 42">
              <a:extLst>
                <a:ext uri="{FF2B5EF4-FFF2-40B4-BE49-F238E27FC236}">
                  <a16:creationId xmlns:a16="http://schemas.microsoft.com/office/drawing/2014/main" id="{6C34BB91-5C08-6A43-2173-05B4B1BD133A}"/>
                </a:ext>
              </a:extLst>
            </xdr:cNvPr>
            <xdr:cNvCxnSpPr/>
          </xdr:nvCxnSpPr>
          <xdr:spPr>
            <a:xfrm>
              <a:off x="15566555" y="8809438"/>
              <a:ext cx="0" cy="1079165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86C4C02F-CCE0-438D-4066-DE57EF12CA79}"/>
                </a:ext>
              </a:extLst>
            </xdr:cNvPr>
            <xdr:cNvSpPr txBox="1"/>
          </xdr:nvSpPr>
          <xdr:spPr>
            <a:xfrm>
              <a:off x="15278695" y="9082620"/>
              <a:ext cx="241561" cy="194274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19</a:t>
              </a: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00DFE-1F38-6148-B4D7-B6CF26ACA409}">
  <dimension ref="A1:Z23"/>
  <sheetViews>
    <sheetView view="pageBreakPreview" zoomScale="70" zoomScaleNormal="100" zoomScaleSheetLayoutView="70" zoomScalePageLayoutView="85" workbookViewId="0">
      <selection activeCell="I12" sqref="I12"/>
    </sheetView>
  </sheetViews>
  <sheetFormatPr defaultColWidth="11" defaultRowHeight="15.75" x14ac:dyDescent="0.25"/>
  <cols>
    <col min="1" max="1" width="15.875" customWidth="1"/>
    <col min="2" max="2" width="12.875" customWidth="1"/>
    <col min="3" max="3" width="60.875" customWidth="1"/>
    <col min="4" max="5" width="9.5" style="77" customWidth="1"/>
    <col min="6" max="6" width="22.5" style="77" customWidth="1"/>
    <col min="7" max="8" width="15" style="77" customWidth="1"/>
    <col min="9" max="10" width="30.5" customWidth="1"/>
    <col min="11" max="11" width="30.5" hidden="1" customWidth="1"/>
  </cols>
  <sheetData>
    <row r="1" spans="1:11" ht="66" customHeight="1" thickBot="1" x14ac:dyDescent="0.3">
      <c r="A1" s="231"/>
      <c r="B1" s="232"/>
      <c r="C1" s="232"/>
      <c r="D1" s="232"/>
      <c r="E1" s="232"/>
      <c r="F1" s="232"/>
      <c r="G1" s="232"/>
      <c r="H1" s="232"/>
      <c r="I1" s="232"/>
      <c r="J1" s="232"/>
      <c r="K1" s="233"/>
    </row>
    <row r="2" spans="1:11" ht="21.95" customHeight="1" thickBot="1" x14ac:dyDescent="0.3">
      <c r="A2" s="209" t="s">
        <v>0</v>
      </c>
      <c r="B2" s="210"/>
      <c r="C2" s="253" t="s">
        <v>157</v>
      </c>
      <c r="D2" s="254"/>
      <c r="E2" s="254"/>
      <c r="F2" s="254"/>
      <c r="G2" s="255"/>
      <c r="H2" s="256"/>
      <c r="I2" s="149" t="s">
        <v>70</v>
      </c>
      <c r="J2" s="150" t="s">
        <v>71</v>
      </c>
      <c r="K2" s="151" t="s">
        <v>72</v>
      </c>
    </row>
    <row r="3" spans="1:11" ht="21.95" customHeight="1" x14ac:dyDescent="0.25">
      <c r="A3" s="211" t="s">
        <v>1</v>
      </c>
      <c r="B3" s="212"/>
      <c r="C3" s="245" t="s">
        <v>161</v>
      </c>
      <c r="D3" s="246"/>
      <c r="E3" s="246"/>
      <c r="F3" s="246"/>
      <c r="G3" s="247"/>
      <c r="H3" s="248"/>
      <c r="I3" s="242"/>
      <c r="J3" s="242"/>
      <c r="K3" s="242"/>
    </row>
    <row r="4" spans="1:11" ht="21.95" customHeight="1" x14ac:dyDescent="0.25">
      <c r="A4" s="211" t="s">
        <v>2</v>
      </c>
      <c r="B4" s="212"/>
      <c r="C4" s="234" t="s">
        <v>158</v>
      </c>
      <c r="D4" s="235"/>
      <c r="E4" s="235"/>
      <c r="F4" s="235"/>
      <c r="G4" s="236"/>
      <c r="H4" s="237"/>
      <c r="I4" s="243"/>
      <c r="J4" s="243"/>
      <c r="K4" s="243"/>
    </row>
    <row r="5" spans="1:11" ht="21.95" customHeight="1" thickBot="1" x14ac:dyDescent="0.3">
      <c r="A5" s="213" t="s">
        <v>3</v>
      </c>
      <c r="B5" s="214"/>
      <c r="C5" s="249"/>
      <c r="D5" s="250"/>
      <c r="E5" s="250"/>
      <c r="F5" s="250"/>
      <c r="G5" s="251"/>
      <c r="H5" s="252"/>
      <c r="I5" s="243"/>
      <c r="J5" s="243"/>
      <c r="K5" s="243"/>
    </row>
    <row r="6" spans="1:11" ht="21.95" customHeight="1" x14ac:dyDescent="0.25">
      <c r="A6" s="209" t="s">
        <v>4</v>
      </c>
      <c r="B6" s="210"/>
      <c r="C6" s="253" t="s">
        <v>68</v>
      </c>
      <c r="D6" s="254"/>
      <c r="E6" s="254"/>
      <c r="F6" s="254"/>
      <c r="G6" s="255"/>
      <c r="H6" s="256"/>
      <c r="I6" s="243"/>
      <c r="J6" s="243"/>
      <c r="K6" s="243"/>
    </row>
    <row r="7" spans="1:11" ht="21.95" customHeight="1" x14ac:dyDescent="0.25">
      <c r="A7" s="211" t="s">
        <v>5</v>
      </c>
      <c r="B7" s="212"/>
      <c r="C7" s="257">
        <f ca="1">TODAY()</f>
        <v>45667</v>
      </c>
      <c r="D7" s="258"/>
      <c r="E7" s="258"/>
      <c r="F7" s="258"/>
      <c r="G7" s="259"/>
      <c r="H7" s="260"/>
      <c r="I7" s="243"/>
      <c r="J7" s="243"/>
      <c r="K7" s="243"/>
    </row>
    <row r="8" spans="1:11" ht="21.95" customHeight="1" x14ac:dyDescent="0.25">
      <c r="A8" s="211" t="s">
        <v>14</v>
      </c>
      <c r="B8" s="212"/>
      <c r="C8" s="234" t="s">
        <v>159</v>
      </c>
      <c r="D8" s="235"/>
      <c r="E8" s="235"/>
      <c r="F8" s="235"/>
      <c r="G8" s="236"/>
      <c r="H8" s="237"/>
      <c r="I8" s="243"/>
      <c r="J8" s="243"/>
      <c r="K8" s="243"/>
    </row>
    <row r="9" spans="1:11" ht="21.95" customHeight="1" thickBot="1" x14ac:dyDescent="0.3">
      <c r="A9" s="213" t="s">
        <v>6</v>
      </c>
      <c r="B9" s="214"/>
      <c r="C9" s="238" t="s">
        <v>44</v>
      </c>
      <c r="D9" s="239"/>
      <c r="E9" s="239"/>
      <c r="F9" s="239"/>
      <c r="G9" s="240"/>
      <c r="H9" s="241"/>
      <c r="I9" s="244"/>
      <c r="J9" s="244"/>
      <c r="K9" s="244"/>
    </row>
    <row r="10" spans="1:11" ht="24" thickBot="1" x14ac:dyDescent="0.3">
      <c r="A10" s="226" t="s">
        <v>45</v>
      </c>
      <c r="B10" s="227"/>
      <c r="C10" s="227"/>
      <c r="D10" s="227"/>
      <c r="E10" s="227"/>
      <c r="F10" s="227"/>
      <c r="G10" s="227"/>
      <c r="H10" s="227"/>
      <c r="I10" s="69"/>
      <c r="J10" s="69"/>
      <c r="K10" s="70"/>
    </row>
    <row r="11" spans="1:11" s="141" customFormat="1" ht="39" customHeight="1" thickBot="1" x14ac:dyDescent="0.3">
      <c r="A11" s="136"/>
      <c r="B11" s="137" t="s">
        <v>46</v>
      </c>
      <c r="C11" s="138" t="s">
        <v>73</v>
      </c>
      <c r="D11" s="217" t="s">
        <v>48</v>
      </c>
      <c r="E11" s="218"/>
      <c r="F11" s="218"/>
      <c r="G11" s="218"/>
      <c r="H11" s="219"/>
      <c r="I11" s="139" t="s">
        <v>7</v>
      </c>
      <c r="J11" s="138" t="s">
        <v>7</v>
      </c>
      <c r="K11" s="140" t="s">
        <v>7</v>
      </c>
    </row>
    <row r="12" spans="1:11" s="101" customFormat="1" ht="64.349999999999994" customHeight="1" x14ac:dyDescent="0.25">
      <c r="A12" s="190" t="s">
        <v>49</v>
      </c>
      <c r="B12" s="123" t="s">
        <v>139</v>
      </c>
      <c r="C12" s="135" t="s">
        <v>80</v>
      </c>
      <c r="D12" s="220" t="s">
        <v>136</v>
      </c>
      <c r="E12" s="221"/>
      <c r="F12" s="221"/>
      <c r="G12" s="221"/>
      <c r="H12" s="222"/>
      <c r="I12" s="128" t="s">
        <v>140</v>
      </c>
      <c r="J12" s="128" t="s">
        <v>141</v>
      </c>
      <c r="K12" s="134"/>
    </row>
    <row r="13" spans="1:11" s="101" customFormat="1" ht="64.349999999999994" customHeight="1" x14ac:dyDescent="0.25">
      <c r="A13" s="191" t="s">
        <v>142</v>
      </c>
      <c r="B13" s="192" t="s">
        <v>143</v>
      </c>
      <c r="C13" s="193" t="s">
        <v>144</v>
      </c>
      <c r="D13" s="201" t="s">
        <v>137</v>
      </c>
      <c r="E13" s="223"/>
      <c r="F13" s="223"/>
      <c r="G13" s="223"/>
      <c r="H13" s="202"/>
      <c r="I13" s="128" t="s">
        <v>140</v>
      </c>
      <c r="J13" s="128" t="s">
        <v>141</v>
      </c>
      <c r="K13" s="194"/>
    </row>
    <row r="14" spans="1:11" s="101" customFormat="1" ht="64.349999999999994" customHeight="1" x14ac:dyDescent="0.25">
      <c r="A14" s="191" t="s">
        <v>145</v>
      </c>
      <c r="B14" s="124"/>
      <c r="C14" s="126" t="s">
        <v>146</v>
      </c>
      <c r="D14" s="201" t="s">
        <v>147</v>
      </c>
      <c r="E14" s="223"/>
      <c r="F14" s="223"/>
      <c r="G14" s="223"/>
      <c r="H14" s="202"/>
      <c r="I14" s="127" t="s">
        <v>148</v>
      </c>
      <c r="J14" s="128" t="s">
        <v>149</v>
      </c>
      <c r="K14" s="129"/>
    </row>
    <row r="15" spans="1:11" s="101" customFormat="1" ht="63.95" hidden="1" customHeight="1" thickBot="1" x14ac:dyDescent="0.3">
      <c r="A15" s="93" t="s">
        <v>50</v>
      </c>
      <c r="B15" s="125"/>
      <c r="C15" s="130"/>
      <c r="D15" s="228"/>
      <c r="E15" s="229"/>
      <c r="F15" s="229"/>
      <c r="G15" s="229"/>
      <c r="H15" s="230"/>
      <c r="I15" s="131"/>
      <c r="J15" s="132"/>
      <c r="K15" s="133"/>
    </row>
    <row r="16" spans="1:11" ht="24" thickBot="1" x14ac:dyDescent="0.3">
      <c r="A16" s="224" t="s">
        <v>51</v>
      </c>
      <c r="B16" s="225"/>
      <c r="C16" s="225"/>
      <c r="D16" s="225"/>
      <c r="E16" s="225"/>
      <c r="F16" s="225"/>
      <c r="G16" s="225"/>
      <c r="H16" s="225"/>
      <c r="I16" s="114"/>
      <c r="J16" s="114"/>
      <c r="K16" s="71"/>
    </row>
    <row r="17" spans="1:26" s="141" customFormat="1" ht="39" customHeight="1" x14ac:dyDescent="0.25">
      <c r="A17" s="142" t="s">
        <v>66</v>
      </c>
      <c r="B17" s="143" t="s">
        <v>69</v>
      </c>
      <c r="C17" s="144" t="s">
        <v>67</v>
      </c>
      <c r="D17" s="145" t="s">
        <v>8</v>
      </c>
      <c r="E17" s="146" t="s">
        <v>56</v>
      </c>
      <c r="F17" s="146" t="s">
        <v>47</v>
      </c>
      <c r="G17" s="215" t="s">
        <v>48</v>
      </c>
      <c r="H17" s="216"/>
      <c r="I17" s="148" t="s">
        <v>7</v>
      </c>
      <c r="J17" s="144" t="s">
        <v>7</v>
      </c>
      <c r="K17" s="147" t="s">
        <v>7</v>
      </c>
    </row>
    <row r="18" spans="1:26" s="101" customFormat="1" ht="64.349999999999994" customHeight="1" x14ac:dyDescent="0.25">
      <c r="A18" s="152" t="s">
        <v>150</v>
      </c>
      <c r="B18" s="124"/>
      <c r="C18" s="126" t="s">
        <v>151</v>
      </c>
      <c r="D18" s="124"/>
      <c r="E18" s="124"/>
      <c r="F18" s="124"/>
      <c r="G18" s="201" t="s">
        <v>152</v>
      </c>
      <c r="H18" s="202"/>
      <c r="I18" s="127" t="s">
        <v>153</v>
      </c>
      <c r="J18" s="128" t="s">
        <v>149</v>
      </c>
      <c r="K18" s="129"/>
    </row>
    <row r="19" spans="1:26" ht="63.75" customHeight="1" x14ac:dyDescent="0.25">
      <c r="A19" s="195" t="s">
        <v>82</v>
      </c>
      <c r="B19" s="196"/>
      <c r="C19" s="197" t="s">
        <v>81</v>
      </c>
      <c r="D19" s="196"/>
      <c r="E19" s="196"/>
      <c r="F19" s="196"/>
      <c r="G19" s="203"/>
      <c r="H19" s="204"/>
      <c r="I19" s="128" t="s">
        <v>154</v>
      </c>
      <c r="J19" s="198" t="s">
        <v>155</v>
      </c>
      <c r="K19" s="199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</row>
    <row r="20" spans="1:26" ht="63.75" customHeight="1" x14ac:dyDescent="0.25">
      <c r="A20" s="195" t="s">
        <v>83</v>
      </c>
      <c r="B20" s="196"/>
      <c r="C20" s="197" t="s">
        <v>83</v>
      </c>
      <c r="D20" s="196" t="s">
        <v>84</v>
      </c>
      <c r="E20" s="196" t="s">
        <v>156</v>
      </c>
      <c r="F20" s="196"/>
      <c r="G20" s="203"/>
      <c r="H20" s="204"/>
      <c r="I20" s="128" t="s">
        <v>154</v>
      </c>
      <c r="J20" s="198" t="s">
        <v>155</v>
      </c>
      <c r="K20" s="199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</row>
    <row r="21" spans="1:26" ht="63.75" customHeight="1" x14ac:dyDescent="0.25">
      <c r="A21" s="195" t="s">
        <v>85</v>
      </c>
      <c r="B21" s="196"/>
      <c r="C21" s="197" t="s">
        <v>86</v>
      </c>
      <c r="D21" s="196" t="s">
        <v>87</v>
      </c>
      <c r="E21" s="196" t="s">
        <v>88</v>
      </c>
      <c r="F21" s="196"/>
      <c r="G21" s="203"/>
      <c r="H21" s="204"/>
      <c r="I21" s="127" t="s">
        <v>153</v>
      </c>
      <c r="J21" s="198" t="s">
        <v>149</v>
      </c>
      <c r="K21" s="199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</row>
    <row r="22" spans="1:26" ht="330.95" customHeight="1" x14ac:dyDescent="0.25">
      <c r="A22" s="208"/>
      <c r="B22" s="208"/>
      <c r="C22" s="208"/>
      <c r="D22" s="208"/>
      <c r="E22" s="208"/>
      <c r="F22" s="208"/>
      <c r="G22" s="208"/>
      <c r="H22" s="208"/>
      <c r="I22" s="208"/>
      <c r="J22" s="208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</row>
    <row r="23" spans="1:26" s="101" customFormat="1" ht="330.95" customHeight="1" thickBot="1" x14ac:dyDescent="0.3">
      <c r="A23" s="205"/>
      <c r="B23" s="206"/>
      <c r="C23" s="206"/>
      <c r="D23" s="206"/>
      <c r="E23" s="206"/>
      <c r="F23" s="206"/>
      <c r="G23" s="206"/>
      <c r="H23" s="206"/>
      <c r="I23" s="206"/>
      <c r="J23" s="207"/>
      <c r="K23" s="133"/>
    </row>
  </sheetData>
  <mergeCells count="34">
    <mergeCell ref="A1:K1"/>
    <mergeCell ref="C8:H8"/>
    <mergeCell ref="C9:H9"/>
    <mergeCell ref="K3:K9"/>
    <mergeCell ref="J3:J9"/>
    <mergeCell ref="I3:I9"/>
    <mergeCell ref="C3:H3"/>
    <mergeCell ref="C4:H4"/>
    <mergeCell ref="C5:H5"/>
    <mergeCell ref="C6:H6"/>
    <mergeCell ref="C2:H2"/>
    <mergeCell ref="C7:H7"/>
    <mergeCell ref="A2:B2"/>
    <mergeCell ref="A3:B3"/>
    <mergeCell ref="A4:B4"/>
    <mergeCell ref="A5:B5"/>
    <mergeCell ref="A6:B6"/>
    <mergeCell ref="A7:B7"/>
    <mergeCell ref="A8:B8"/>
    <mergeCell ref="A9:B9"/>
    <mergeCell ref="G17:H17"/>
    <mergeCell ref="D11:H11"/>
    <mergeCell ref="D12:H12"/>
    <mergeCell ref="D13:H13"/>
    <mergeCell ref="A16:H16"/>
    <mergeCell ref="A10:H10"/>
    <mergeCell ref="D14:H14"/>
    <mergeCell ref="D15:H15"/>
    <mergeCell ref="G18:H18"/>
    <mergeCell ref="G19:H19"/>
    <mergeCell ref="G20:H20"/>
    <mergeCell ref="G21:H21"/>
    <mergeCell ref="A23:J23"/>
    <mergeCell ref="A22:J22"/>
  </mergeCells>
  <pageMargins left="0.25" right="0.25" top="0.75" bottom="0.75" header="0.3" footer="0.3"/>
  <pageSetup paperSize="9" scale="52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77EB7-044C-475B-AE07-0F2217CD768E}">
  <sheetPr>
    <tabColor rgb="FF92D050"/>
    <pageSetUpPr fitToPage="1"/>
  </sheetPr>
  <dimension ref="A1:G60"/>
  <sheetViews>
    <sheetView showWhiteSpace="0" view="pageBreakPreview" zoomScale="115" zoomScaleNormal="99" zoomScaleSheetLayoutView="115" workbookViewId="0">
      <selection activeCell="G21" sqref="G21:H21"/>
    </sheetView>
  </sheetViews>
  <sheetFormatPr defaultColWidth="11" defaultRowHeight="15.75" x14ac:dyDescent="0.25"/>
  <cols>
    <col min="1" max="1" width="16.5" style="18" customWidth="1"/>
    <col min="2" max="2" width="74.5" style="18" customWidth="1"/>
    <col min="3" max="3" width="12.5" style="53" customWidth="1"/>
    <col min="4" max="4" width="23" style="18" customWidth="1"/>
    <col min="5" max="5" width="74.875" style="18" customWidth="1"/>
    <col min="6" max="6" width="29.5" style="18" customWidth="1"/>
    <col min="7" max="7" width="53" style="18" customWidth="1"/>
    <col min="8" max="16384" width="11" style="18"/>
  </cols>
  <sheetData>
    <row r="1" spans="1:7" ht="66" customHeight="1" thickBot="1" x14ac:dyDescent="0.3">
      <c r="A1" s="276"/>
      <c r="B1" s="277"/>
      <c r="C1" s="277"/>
      <c r="D1" s="277"/>
      <c r="E1" s="277"/>
      <c r="F1" s="277"/>
      <c r="G1" s="278"/>
    </row>
    <row r="2" spans="1:7" s="84" customFormat="1" ht="20.25" customHeight="1" x14ac:dyDescent="0.25">
      <c r="A2" s="73" t="s">
        <v>0</v>
      </c>
      <c r="B2" s="279" t="str">
        <f>'COVER PAGE'!C2</f>
        <v>25SS1347</v>
      </c>
      <c r="C2" s="280"/>
      <c r="D2" s="81" t="s">
        <v>4</v>
      </c>
      <c r="E2" s="281" t="str">
        <f>'COVER PAGE'!C6</f>
        <v>AJE</v>
      </c>
      <c r="F2" s="282"/>
      <c r="G2" s="283"/>
    </row>
    <row r="3" spans="1:7" s="84" customFormat="1" ht="20.25" customHeight="1" x14ac:dyDescent="0.25">
      <c r="A3" s="74" t="s">
        <v>1</v>
      </c>
      <c r="B3" s="245" t="str">
        <f>'COVER PAGE'!C3</f>
        <v>SELENE LOGO OVERSIZED TEE</v>
      </c>
      <c r="C3" s="248"/>
      <c r="D3" s="80" t="s">
        <v>5</v>
      </c>
      <c r="E3" s="284"/>
      <c r="F3" s="285"/>
      <c r="G3" s="286"/>
    </row>
    <row r="4" spans="1:7" s="84" customFormat="1" ht="20.25" customHeight="1" x14ac:dyDescent="0.25">
      <c r="A4" s="74" t="s">
        <v>2</v>
      </c>
      <c r="B4" s="245" t="str">
        <f>'COVER PAGE'!C4</f>
        <v>SPRING 25</v>
      </c>
      <c r="C4" s="248"/>
      <c r="D4" s="79" t="s">
        <v>14</v>
      </c>
      <c r="E4" s="264"/>
      <c r="F4" s="265"/>
      <c r="G4" s="266"/>
    </row>
    <row r="5" spans="1:7" s="84" customFormat="1" ht="20.25" customHeight="1" thickBot="1" x14ac:dyDescent="0.3">
      <c r="A5" s="72" t="s">
        <v>3</v>
      </c>
      <c r="B5" s="270">
        <f>'COVER PAGE'!C5</f>
        <v>0</v>
      </c>
      <c r="C5" s="271"/>
      <c r="D5" s="122"/>
      <c r="E5" s="267"/>
      <c r="F5" s="268"/>
      <c r="G5" s="269"/>
    </row>
    <row r="6" spans="1:7" s="84" customFormat="1" ht="36" customHeight="1" thickBot="1" x14ac:dyDescent="0.3">
      <c r="A6" s="273" t="s">
        <v>65</v>
      </c>
      <c r="B6" s="274"/>
      <c r="C6" s="274"/>
      <c r="D6" s="274"/>
      <c r="E6" s="274"/>
      <c r="F6" s="274"/>
      <c r="G6" s="275"/>
    </row>
    <row r="7" spans="1:7" s="84" customFormat="1" ht="20.25" customHeight="1" x14ac:dyDescent="0.25">
      <c r="A7" s="90"/>
      <c r="B7" s="91"/>
      <c r="C7" s="91"/>
      <c r="D7" s="272"/>
      <c r="E7" s="272"/>
      <c r="F7" s="161" t="s">
        <v>57</v>
      </c>
      <c r="G7" s="158" t="s">
        <v>110</v>
      </c>
    </row>
    <row r="8" spans="1:7" s="84" customFormat="1" ht="20.25" customHeight="1" x14ac:dyDescent="0.25">
      <c r="A8" s="90"/>
      <c r="B8" s="91"/>
      <c r="C8" s="91"/>
      <c r="D8" s="272"/>
      <c r="E8" s="272"/>
      <c r="F8" s="162"/>
      <c r="G8" s="159"/>
    </row>
    <row r="9" spans="1:7" s="84" customFormat="1" ht="20.25" customHeight="1" x14ac:dyDescent="0.25">
      <c r="A9" s="90"/>
      <c r="B9" s="91"/>
      <c r="C9" s="91"/>
      <c r="D9" s="272"/>
      <c r="E9" s="272"/>
      <c r="F9" s="162"/>
      <c r="G9" s="159"/>
    </row>
    <row r="10" spans="1:7" s="84" customFormat="1" ht="20.25" customHeight="1" x14ac:dyDescent="0.25">
      <c r="A10" s="90"/>
      <c r="B10" s="91"/>
      <c r="C10" s="91"/>
      <c r="D10" s="272"/>
      <c r="E10" s="272"/>
      <c r="F10" s="163"/>
      <c r="G10" s="159"/>
    </row>
    <row r="11" spans="1:7" s="84" customFormat="1" ht="20.25" customHeight="1" x14ac:dyDescent="0.25">
      <c r="A11" s="90"/>
      <c r="B11" s="91"/>
      <c r="C11" s="91"/>
      <c r="D11" s="272"/>
      <c r="E11" s="272"/>
      <c r="F11" s="163"/>
      <c r="G11" s="159"/>
    </row>
    <row r="12" spans="1:7" s="84" customFormat="1" ht="20.25" customHeight="1" thickBot="1" x14ac:dyDescent="0.3">
      <c r="A12" s="90"/>
      <c r="B12" s="91"/>
      <c r="C12" s="91"/>
      <c r="D12" s="272"/>
      <c r="E12" s="272"/>
      <c r="F12" s="164"/>
      <c r="G12" s="160"/>
    </row>
    <row r="13" spans="1:7" ht="20.25" customHeight="1" x14ac:dyDescent="0.25">
      <c r="A13" s="60"/>
      <c r="B13" s="61"/>
      <c r="C13" s="61"/>
      <c r="D13" s="272"/>
      <c r="E13" s="272"/>
      <c r="F13" s="61"/>
      <c r="G13" s="153"/>
    </row>
    <row r="14" spans="1:7" ht="15.75" customHeight="1" x14ac:dyDescent="0.25">
      <c r="A14" s="60"/>
      <c r="B14" s="61"/>
      <c r="C14" s="61"/>
      <c r="D14" s="61"/>
      <c r="E14" s="61"/>
      <c r="F14" s="61"/>
      <c r="G14" s="154"/>
    </row>
    <row r="15" spans="1:7" ht="15.75" customHeight="1" x14ac:dyDescent="0.25">
      <c r="A15" s="60"/>
      <c r="B15" s="61"/>
      <c r="C15" s="61"/>
      <c r="D15" s="61"/>
      <c r="E15" s="61"/>
      <c r="F15" s="61"/>
      <c r="G15" s="154"/>
    </row>
    <row r="16" spans="1:7" ht="15.75" customHeight="1" x14ac:dyDescent="0.25">
      <c r="A16" s="60"/>
      <c r="B16" s="61"/>
      <c r="C16" s="61"/>
      <c r="D16" s="61"/>
      <c r="E16" s="61"/>
      <c r="F16" s="61"/>
      <c r="G16" s="154"/>
    </row>
    <row r="17" spans="1:7" ht="15.75" customHeight="1" x14ac:dyDescent="0.25">
      <c r="A17" s="60"/>
      <c r="B17" s="61"/>
      <c r="C17" s="61"/>
      <c r="D17" s="61"/>
      <c r="E17" s="61"/>
      <c r="F17" s="61"/>
      <c r="G17" s="154"/>
    </row>
    <row r="18" spans="1:7" ht="15.75" customHeight="1" x14ac:dyDescent="0.25">
      <c r="A18" s="60"/>
      <c r="B18" s="61"/>
      <c r="C18" s="61"/>
      <c r="D18" s="61"/>
      <c r="E18" s="61"/>
      <c r="F18" s="61"/>
      <c r="G18" s="154"/>
    </row>
    <row r="19" spans="1:7" ht="15.75" customHeight="1" x14ac:dyDescent="0.25">
      <c r="A19" s="60"/>
      <c r="B19" s="61"/>
      <c r="C19" s="61"/>
      <c r="D19" s="61"/>
      <c r="E19" s="61"/>
      <c r="F19" s="61"/>
      <c r="G19" s="154"/>
    </row>
    <row r="20" spans="1:7" ht="15.75" customHeight="1" x14ac:dyDescent="0.25">
      <c r="A20" s="60"/>
      <c r="B20" s="61"/>
      <c r="C20" s="61"/>
      <c r="D20" s="61"/>
      <c r="E20" s="61"/>
      <c r="F20" s="61"/>
      <c r="G20" s="154"/>
    </row>
    <row r="21" spans="1:7" ht="15.75" customHeight="1" x14ac:dyDescent="0.25">
      <c r="A21" s="60"/>
      <c r="B21" s="61"/>
      <c r="C21" s="61"/>
      <c r="D21" s="61"/>
      <c r="E21" s="61"/>
      <c r="F21" s="61"/>
      <c r="G21" s="154"/>
    </row>
    <row r="22" spans="1:7" ht="15.75" customHeight="1" x14ac:dyDescent="0.25">
      <c r="A22" s="60"/>
      <c r="B22" s="61"/>
      <c r="C22" s="61"/>
      <c r="D22" s="61"/>
      <c r="E22" s="61"/>
      <c r="F22" s="61"/>
      <c r="G22" s="154"/>
    </row>
    <row r="23" spans="1:7" ht="15.75" customHeight="1" x14ac:dyDescent="0.25">
      <c r="A23" s="60"/>
      <c r="B23" s="61"/>
      <c r="C23" s="61"/>
      <c r="D23" s="61"/>
      <c r="E23" s="61"/>
      <c r="F23" s="61"/>
      <c r="G23" s="154"/>
    </row>
    <row r="24" spans="1:7" ht="15.75" customHeight="1" x14ac:dyDescent="0.25">
      <c r="A24" s="60"/>
      <c r="B24" s="61"/>
      <c r="C24" s="61"/>
      <c r="D24" s="61"/>
      <c r="E24" s="61"/>
      <c r="F24" s="61"/>
      <c r="G24" s="154"/>
    </row>
    <row r="25" spans="1:7" ht="15.75" customHeight="1" x14ac:dyDescent="0.25">
      <c r="A25" s="60"/>
      <c r="B25" s="61"/>
      <c r="C25" s="61"/>
      <c r="D25" s="61"/>
      <c r="E25" s="61"/>
      <c r="F25" s="61"/>
      <c r="G25" s="154"/>
    </row>
    <row r="26" spans="1:7" ht="15.75" customHeight="1" x14ac:dyDescent="0.25">
      <c r="A26" s="60"/>
      <c r="B26" s="61"/>
      <c r="C26" s="61"/>
      <c r="D26" s="61"/>
      <c r="E26" s="61"/>
      <c r="F26" s="61"/>
      <c r="G26" s="154"/>
    </row>
    <row r="27" spans="1:7" ht="15.75" customHeight="1" x14ac:dyDescent="0.25">
      <c r="A27" s="60"/>
      <c r="B27" s="61"/>
      <c r="C27" s="61"/>
      <c r="D27" s="61"/>
      <c r="E27" s="61"/>
      <c r="F27" s="61"/>
      <c r="G27" s="154"/>
    </row>
    <row r="28" spans="1:7" ht="15.75" customHeight="1" x14ac:dyDescent="0.25">
      <c r="A28" s="60"/>
      <c r="B28" s="61"/>
      <c r="C28" s="61"/>
      <c r="D28" s="61"/>
      <c r="E28" s="61"/>
      <c r="F28" s="61"/>
      <c r="G28" s="154"/>
    </row>
    <row r="29" spans="1:7" ht="15.75" customHeight="1" x14ac:dyDescent="0.25">
      <c r="A29" s="60"/>
      <c r="B29" s="61"/>
      <c r="C29" s="61"/>
      <c r="D29" s="61"/>
      <c r="E29" s="61"/>
      <c r="F29" s="61"/>
      <c r="G29" s="263"/>
    </row>
    <row r="30" spans="1:7" ht="15.75" customHeight="1" x14ac:dyDescent="0.25">
      <c r="A30" s="60"/>
      <c r="B30" s="61"/>
      <c r="C30" s="61"/>
      <c r="D30" s="61"/>
      <c r="E30" s="61"/>
      <c r="F30" s="61"/>
      <c r="G30" s="263"/>
    </row>
    <row r="31" spans="1:7" ht="15.75" customHeight="1" x14ac:dyDescent="0.25">
      <c r="A31" s="60"/>
      <c r="B31" s="61"/>
      <c r="C31" s="61"/>
      <c r="D31" s="61"/>
      <c r="E31" s="61"/>
      <c r="F31" s="61"/>
      <c r="G31" s="263"/>
    </row>
    <row r="32" spans="1:7" ht="15.75" customHeight="1" x14ac:dyDescent="0.25">
      <c r="A32" s="60"/>
      <c r="B32" s="61"/>
      <c r="C32" s="61"/>
      <c r="D32" s="61"/>
      <c r="E32" s="61"/>
      <c r="F32" s="61"/>
      <c r="G32" s="263"/>
    </row>
    <row r="33" spans="1:7" ht="15.75" customHeight="1" x14ac:dyDescent="0.25">
      <c r="A33" s="60"/>
      <c r="B33" s="61"/>
      <c r="C33" s="61"/>
      <c r="D33" s="61"/>
      <c r="E33" s="61"/>
      <c r="F33" s="61"/>
      <c r="G33" s="263"/>
    </row>
    <row r="34" spans="1:7" ht="15.75" customHeight="1" x14ac:dyDescent="0.25">
      <c r="A34" s="60"/>
      <c r="B34" s="61"/>
      <c r="C34" s="61"/>
      <c r="D34" s="61"/>
      <c r="E34" s="61"/>
      <c r="F34" s="61"/>
      <c r="G34" s="263"/>
    </row>
    <row r="35" spans="1:7" ht="15.75" customHeight="1" x14ac:dyDescent="0.25">
      <c r="A35" s="60"/>
      <c r="B35" s="61"/>
      <c r="C35" s="61"/>
      <c r="D35" s="61"/>
      <c r="E35" s="61"/>
      <c r="F35" s="61"/>
      <c r="G35" s="263"/>
    </row>
    <row r="36" spans="1:7" ht="15.75" customHeight="1" x14ac:dyDescent="0.25">
      <c r="A36" s="60"/>
      <c r="B36" s="61"/>
      <c r="C36" s="61"/>
      <c r="D36" s="61"/>
      <c r="E36" s="61"/>
      <c r="F36" s="61"/>
      <c r="G36" s="263"/>
    </row>
    <row r="37" spans="1:7" ht="15.75" customHeight="1" x14ac:dyDescent="0.25">
      <c r="A37" s="60"/>
      <c r="B37" s="61"/>
      <c r="C37" s="61"/>
      <c r="D37" s="61"/>
      <c r="E37" s="61"/>
      <c r="F37" s="61"/>
      <c r="G37" s="263"/>
    </row>
    <row r="38" spans="1:7" ht="15.75" customHeight="1" x14ac:dyDescent="0.25">
      <c r="A38" s="60"/>
      <c r="B38" s="61"/>
      <c r="C38" s="61"/>
      <c r="D38" s="61"/>
      <c r="E38" s="61"/>
      <c r="F38" s="61"/>
      <c r="G38" s="263"/>
    </row>
    <row r="39" spans="1:7" ht="15.75" customHeight="1" x14ac:dyDescent="0.25">
      <c r="A39" s="60"/>
      <c r="B39" s="61"/>
      <c r="C39" s="61"/>
      <c r="D39" s="61"/>
      <c r="E39" s="61"/>
      <c r="F39" s="61"/>
      <c r="G39" s="263"/>
    </row>
    <row r="40" spans="1:7" ht="15.75" customHeight="1" x14ac:dyDescent="0.25">
      <c r="A40" s="60"/>
      <c r="B40" s="61"/>
      <c r="C40" s="61"/>
      <c r="D40" s="61"/>
      <c r="E40" s="61"/>
      <c r="F40" s="61"/>
      <c r="G40" s="263"/>
    </row>
    <row r="41" spans="1:7" ht="15.75" customHeight="1" x14ac:dyDescent="0.25">
      <c r="A41" s="60"/>
      <c r="B41" s="61"/>
      <c r="C41" s="61"/>
      <c r="D41" s="61"/>
      <c r="E41" s="61"/>
      <c r="F41" s="61"/>
      <c r="G41" s="263"/>
    </row>
    <row r="42" spans="1:7" ht="15.75" customHeight="1" x14ac:dyDescent="0.25">
      <c r="A42" s="60"/>
      <c r="B42" s="61"/>
      <c r="C42" s="61"/>
      <c r="D42" s="61"/>
      <c r="E42" s="61"/>
      <c r="F42" s="61"/>
      <c r="G42" s="263"/>
    </row>
    <row r="43" spans="1:7" ht="15.75" customHeight="1" x14ac:dyDescent="0.25">
      <c r="A43" s="60"/>
      <c r="B43" s="61"/>
      <c r="C43" s="61"/>
      <c r="D43" s="61"/>
      <c r="E43" s="61"/>
      <c r="F43" s="61"/>
      <c r="G43" s="154"/>
    </row>
    <row r="44" spans="1:7" ht="15.75" customHeight="1" x14ac:dyDescent="0.25">
      <c r="A44" s="60"/>
      <c r="B44" s="61"/>
      <c r="C44" s="61"/>
      <c r="D44" s="61"/>
      <c r="E44" s="61"/>
      <c r="F44" s="61"/>
      <c r="G44" s="154"/>
    </row>
    <row r="45" spans="1:7" ht="15.75" customHeight="1" x14ac:dyDescent="0.25">
      <c r="A45" s="60"/>
      <c r="B45" s="61"/>
      <c r="C45" s="61"/>
      <c r="D45" s="61"/>
      <c r="E45" s="61"/>
      <c r="F45" s="61"/>
      <c r="G45" s="154"/>
    </row>
    <row r="46" spans="1:7" ht="15.75" customHeight="1" x14ac:dyDescent="0.25">
      <c r="A46" s="60"/>
      <c r="B46" s="61"/>
      <c r="C46" s="61"/>
      <c r="D46" s="61"/>
      <c r="E46" s="61"/>
      <c r="F46" s="61"/>
      <c r="G46" s="154"/>
    </row>
    <row r="47" spans="1:7" ht="15.75" customHeight="1" x14ac:dyDescent="0.25">
      <c r="A47" s="60"/>
      <c r="B47" s="61"/>
      <c r="C47" s="61"/>
      <c r="D47" s="61"/>
      <c r="E47" s="61"/>
      <c r="F47" s="61"/>
      <c r="G47" s="154"/>
    </row>
    <row r="48" spans="1:7" ht="15.75" customHeight="1" x14ac:dyDescent="0.25">
      <c r="A48" s="60"/>
      <c r="B48" s="61"/>
      <c r="C48" s="61"/>
      <c r="D48" s="61"/>
      <c r="E48" s="61"/>
      <c r="F48" s="61"/>
      <c r="G48" s="154"/>
    </row>
    <row r="49" spans="1:7" ht="15.75" customHeight="1" x14ac:dyDescent="0.25">
      <c r="A49" s="60"/>
      <c r="B49" s="61"/>
      <c r="C49" s="61"/>
      <c r="D49" s="61"/>
      <c r="E49" s="61"/>
      <c r="F49" s="61"/>
      <c r="G49" s="154"/>
    </row>
    <row r="50" spans="1:7" ht="15.75" customHeight="1" x14ac:dyDescent="0.25">
      <c r="A50" s="60"/>
      <c r="B50" s="61"/>
      <c r="C50" s="61"/>
      <c r="D50" s="61"/>
      <c r="E50" s="61"/>
      <c r="F50" s="61"/>
      <c r="G50" s="154"/>
    </row>
    <row r="51" spans="1:7" ht="15.75" customHeight="1" x14ac:dyDescent="0.25">
      <c r="A51" s="60"/>
      <c r="B51" s="61"/>
      <c r="C51" s="61"/>
      <c r="D51" s="61"/>
      <c r="E51" s="61"/>
      <c r="F51" s="61"/>
      <c r="G51" s="154"/>
    </row>
    <row r="52" spans="1:7" ht="15.75" customHeight="1" x14ac:dyDescent="0.25">
      <c r="A52" s="60"/>
      <c r="B52" s="61"/>
      <c r="C52" s="61"/>
      <c r="D52" s="61"/>
      <c r="E52" s="61"/>
      <c r="F52" s="61"/>
      <c r="G52" s="154"/>
    </row>
    <row r="53" spans="1:7" ht="15.75" customHeight="1" x14ac:dyDescent="0.25">
      <c r="A53" s="60"/>
      <c r="B53" s="61"/>
      <c r="C53" s="61"/>
      <c r="D53" s="61"/>
      <c r="E53" s="61"/>
      <c r="F53" s="61"/>
      <c r="G53" s="154"/>
    </row>
    <row r="54" spans="1:7" ht="15.75" customHeight="1" x14ac:dyDescent="0.25">
      <c r="A54" s="60"/>
      <c r="B54" s="61"/>
      <c r="C54" s="61"/>
      <c r="D54" s="61"/>
      <c r="E54" s="61"/>
      <c r="F54" s="61"/>
      <c r="G54" s="154"/>
    </row>
    <row r="55" spans="1:7" ht="15.75" customHeight="1" x14ac:dyDescent="0.25">
      <c r="A55" s="60"/>
      <c r="B55" s="61"/>
      <c r="C55" s="61"/>
      <c r="D55" s="61"/>
      <c r="E55" s="61"/>
      <c r="F55" s="61"/>
      <c r="G55" s="154"/>
    </row>
    <row r="56" spans="1:7" ht="15.75" customHeight="1" x14ac:dyDescent="0.25">
      <c r="A56" s="60"/>
      <c r="B56" s="61"/>
      <c r="C56" s="61"/>
      <c r="D56" s="61"/>
      <c r="E56" s="61"/>
      <c r="F56" s="61"/>
      <c r="G56" s="154"/>
    </row>
    <row r="57" spans="1:7" ht="15.75" customHeight="1" x14ac:dyDescent="0.25">
      <c r="A57" s="60"/>
      <c r="B57" s="61"/>
      <c r="C57" s="61"/>
      <c r="D57" s="61"/>
      <c r="E57" s="61"/>
      <c r="F57" s="61"/>
      <c r="G57" s="154"/>
    </row>
    <row r="58" spans="1:7" ht="339" customHeight="1" x14ac:dyDescent="0.25">
      <c r="A58" s="60"/>
      <c r="B58" s="61"/>
      <c r="C58" s="61"/>
      <c r="D58" s="61"/>
      <c r="E58" s="61"/>
      <c r="F58" s="261"/>
      <c r="G58" s="262"/>
    </row>
    <row r="59" spans="1:7" ht="339" customHeight="1" x14ac:dyDescent="0.25">
      <c r="A59" s="60"/>
      <c r="B59" s="61"/>
      <c r="C59" s="61"/>
      <c r="D59" s="61"/>
      <c r="E59" s="61"/>
      <c r="F59" s="261"/>
      <c r="G59" s="262"/>
    </row>
    <row r="60" spans="1:7" ht="339" customHeight="1" x14ac:dyDescent="0.25">
      <c r="A60" s="60"/>
      <c r="B60" s="61"/>
      <c r="C60" s="61"/>
      <c r="D60" s="61"/>
      <c r="E60" s="61"/>
      <c r="F60" s="261"/>
      <c r="G60" s="262"/>
    </row>
  </sheetData>
  <mergeCells count="12">
    <mergeCell ref="A1:G1"/>
    <mergeCell ref="B2:C2"/>
    <mergeCell ref="E2:G2"/>
    <mergeCell ref="B3:C3"/>
    <mergeCell ref="E3:G3"/>
    <mergeCell ref="F58:G60"/>
    <mergeCell ref="G29:G42"/>
    <mergeCell ref="B4:C4"/>
    <mergeCell ref="E4:G5"/>
    <mergeCell ref="B5:C5"/>
    <mergeCell ref="D7:E13"/>
    <mergeCell ref="A6:G6"/>
  </mergeCells>
  <printOptions horizontalCentered="1" verticalCentered="1"/>
  <pageMargins left="0.25" right="0.3235294117647059" top="0.75" bottom="0.75" header="0.3" footer="0.3"/>
  <pageSetup paperSize="9" scale="46" fitToHeight="0" orientation="landscape" horizontalDpi="120" verticalDpi="72" r:id="rId1"/>
  <rowBreaks count="1" manualBreakCount="1">
    <brk id="6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E3AFA-5C62-46C5-ADBC-124E7F23A0F8}">
  <sheetPr>
    <tabColor rgb="FF92D050"/>
    <pageSetUpPr fitToPage="1"/>
  </sheetPr>
  <dimension ref="A1:G60"/>
  <sheetViews>
    <sheetView showWhiteSpace="0" view="pageBreakPreview" zoomScale="70" zoomScaleNormal="99" zoomScaleSheetLayoutView="70" workbookViewId="0">
      <selection activeCell="B2" sqref="B2:C2"/>
    </sheetView>
  </sheetViews>
  <sheetFormatPr defaultColWidth="11" defaultRowHeight="15.75" x14ac:dyDescent="0.25"/>
  <cols>
    <col min="1" max="1" width="16.5" style="18" customWidth="1"/>
    <col min="2" max="2" width="74.5" style="18" customWidth="1"/>
    <col min="3" max="3" width="12.5" style="53" customWidth="1"/>
    <col min="4" max="4" width="23" style="18" customWidth="1"/>
    <col min="5" max="5" width="74.5" style="18" customWidth="1"/>
    <col min="6" max="6" width="29.5" style="18" customWidth="1"/>
    <col min="7" max="7" width="53" style="18" customWidth="1"/>
    <col min="8" max="16384" width="11" style="18"/>
  </cols>
  <sheetData>
    <row r="1" spans="1:7" ht="66" customHeight="1" thickBot="1" x14ac:dyDescent="0.3">
      <c r="A1" s="276"/>
      <c r="B1" s="277"/>
      <c r="C1" s="277"/>
      <c r="D1" s="277"/>
      <c r="E1" s="277"/>
      <c r="F1" s="277"/>
      <c r="G1" s="278"/>
    </row>
    <row r="2" spans="1:7" s="84" customFormat="1" ht="20.25" customHeight="1" x14ac:dyDescent="0.25">
      <c r="A2" s="73" t="s">
        <v>0</v>
      </c>
      <c r="B2" s="279" t="str">
        <f>'COVER PAGE'!C2</f>
        <v>25SS1347</v>
      </c>
      <c r="C2" s="280"/>
      <c r="D2" s="81" t="s">
        <v>4</v>
      </c>
      <c r="E2" s="281" t="str">
        <f>'COVER PAGE'!C6</f>
        <v>AJE</v>
      </c>
      <c r="F2" s="282"/>
      <c r="G2" s="283"/>
    </row>
    <row r="3" spans="1:7" s="84" customFormat="1" ht="20.25" customHeight="1" x14ac:dyDescent="0.25">
      <c r="A3" s="74" t="s">
        <v>1</v>
      </c>
      <c r="B3" s="245" t="str">
        <f>'COVER PAGE'!C3</f>
        <v>SELENE LOGO OVERSIZED TEE</v>
      </c>
      <c r="C3" s="248"/>
      <c r="D3" s="80" t="s">
        <v>5</v>
      </c>
      <c r="E3" s="284"/>
      <c r="F3" s="285"/>
      <c r="G3" s="286"/>
    </row>
    <row r="4" spans="1:7" s="84" customFormat="1" ht="20.25" customHeight="1" x14ac:dyDescent="0.25">
      <c r="A4" s="74" t="s">
        <v>2</v>
      </c>
      <c r="B4" s="245" t="str">
        <f>'COVER PAGE'!C4</f>
        <v>SPRING 25</v>
      </c>
      <c r="C4" s="248"/>
      <c r="D4" s="79" t="s">
        <v>14</v>
      </c>
      <c r="E4" s="264"/>
      <c r="F4" s="265"/>
      <c r="G4" s="266"/>
    </row>
    <row r="5" spans="1:7" s="84" customFormat="1" ht="20.25" customHeight="1" thickBot="1" x14ac:dyDescent="0.3">
      <c r="A5" s="72" t="s">
        <v>3</v>
      </c>
      <c r="B5" s="270">
        <f>'COVER PAGE'!C5</f>
        <v>0</v>
      </c>
      <c r="C5" s="271"/>
      <c r="D5" s="122"/>
      <c r="E5" s="267"/>
      <c r="F5" s="268"/>
      <c r="G5" s="269"/>
    </row>
    <row r="6" spans="1:7" s="84" customFormat="1" ht="36" customHeight="1" thickBot="1" x14ac:dyDescent="0.3">
      <c r="A6" s="273" t="s">
        <v>65</v>
      </c>
      <c r="B6" s="274"/>
      <c r="C6" s="274"/>
      <c r="D6" s="274"/>
      <c r="E6" s="274"/>
      <c r="F6" s="274"/>
      <c r="G6" s="275"/>
    </row>
    <row r="7" spans="1:7" s="84" customFormat="1" ht="20.25" customHeight="1" x14ac:dyDescent="0.25">
      <c r="A7" s="90"/>
      <c r="B7" s="91"/>
      <c r="C7" s="91"/>
      <c r="D7" s="272"/>
      <c r="E7" s="272"/>
      <c r="F7" s="118" t="s">
        <v>59</v>
      </c>
      <c r="G7" s="156"/>
    </row>
    <row r="8" spans="1:7" s="84" customFormat="1" ht="20.25" customHeight="1" x14ac:dyDescent="0.25">
      <c r="A8" s="90"/>
      <c r="B8" s="91"/>
      <c r="C8" s="91"/>
      <c r="D8" s="272"/>
      <c r="E8" s="272"/>
      <c r="F8" s="119" t="s">
        <v>60</v>
      </c>
      <c r="G8" s="157"/>
    </row>
    <row r="9" spans="1:7" s="84" customFormat="1" ht="20.25" customHeight="1" x14ac:dyDescent="0.25">
      <c r="A9" s="90"/>
      <c r="B9" s="91"/>
      <c r="C9" s="91"/>
      <c r="D9" s="272"/>
      <c r="E9" s="272"/>
      <c r="F9" s="119" t="s">
        <v>61</v>
      </c>
      <c r="G9" s="157"/>
    </row>
    <row r="10" spans="1:7" s="84" customFormat="1" ht="20.25" customHeight="1" x14ac:dyDescent="0.25">
      <c r="A10" s="90"/>
      <c r="B10" s="91"/>
      <c r="C10" s="91"/>
      <c r="D10" s="272"/>
      <c r="E10" s="272"/>
      <c r="F10" s="120" t="s">
        <v>62</v>
      </c>
      <c r="G10" s="157"/>
    </row>
    <row r="11" spans="1:7" s="84" customFormat="1" ht="20.25" customHeight="1" x14ac:dyDescent="0.25">
      <c r="A11" s="90"/>
      <c r="B11" s="91"/>
      <c r="C11" s="91"/>
      <c r="D11" s="272"/>
      <c r="E11" s="272"/>
      <c r="F11" s="120" t="s">
        <v>74</v>
      </c>
      <c r="G11" s="157"/>
    </row>
    <row r="12" spans="1:7" s="84" customFormat="1" ht="20.25" customHeight="1" thickBot="1" x14ac:dyDescent="0.3">
      <c r="A12" s="90"/>
      <c r="B12" s="91"/>
      <c r="C12" s="91"/>
      <c r="D12" s="272"/>
      <c r="E12" s="272"/>
      <c r="F12" s="121"/>
      <c r="G12" s="155"/>
    </row>
    <row r="13" spans="1:7" ht="20.25" customHeight="1" x14ac:dyDescent="0.25">
      <c r="A13" s="61"/>
      <c r="B13" s="61"/>
      <c r="C13" s="61"/>
      <c r="D13" s="61"/>
      <c r="E13" s="61"/>
      <c r="F13" s="61"/>
      <c r="G13" s="61"/>
    </row>
    <row r="14" spans="1:7" ht="15.75" customHeight="1" x14ac:dyDescent="0.25">
      <c r="A14" s="61"/>
      <c r="B14" s="61"/>
      <c r="C14" s="61"/>
      <c r="D14" s="61"/>
      <c r="E14" s="61"/>
      <c r="F14" s="61"/>
      <c r="G14" s="61"/>
    </row>
    <row r="15" spans="1:7" ht="15.75" customHeight="1" x14ac:dyDescent="0.25">
      <c r="A15" s="61"/>
      <c r="B15" s="61"/>
      <c r="C15" s="61"/>
      <c r="D15" s="61"/>
      <c r="E15" s="61"/>
      <c r="F15" s="61"/>
      <c r="G15" s="61"/>
    </row>
    <row r="16" spans="1:7" ht="15.75" customHeight="1" x14ac:dyDescent="0.25">
      <c r="A16" s="61"/>
      <c r="B16" s="61"/>
      <c r="C16" s="61"/>
      <c r="D16" s="61"/>
      <c r="E16" s="61"/>
      <c r="F16" s="61"/>
      <c r="G16" s="61"/>
    </row>
    <row r="17" spans="1:7" ht="15.75" customHeight="1" x14ac:dyDescent="0.25">
      <c r="A17" s="61"/>
      <c r="B17" s="61"/>
      <c r="C17" s="61"/>
      <c r="D17" s="61"/>
      <c r="E17" s="61"/>
      <c r="F17" s="61"/>
      <c r="G17" s="61"/>
    </row>
    <row r="18" spans="1:7" ht="15.75" customHeight="1" x14ac:dyDescent="0.25">
      <c r="A18" s="61"/>
      <c r="B18" s="61"/>
      <c r="C18" s="61"/>
      <c r="D18" s="61"/>
      <c r="E18" s="61"/>
      <c r="F18" s="61"/>
      <c r="G18" s="61"/>
    </row>
    <row r="19" spans="1:7" ht="15.75" customHeight="1" x14ac:dyDescent="0.25">
      <c r="A19" s="61"/>
      <c r="B19" s="61"/>
      <c r="C19" s="61"/>
      <c r="D19" s="61"/>
      <c r="E19" s="61"/>
      <c r="F19" s="61"/>
      <c r="G19" s="61"/>
    </row>
    <row r="20" spans="1:7" ht="15.75" customHeight="1" x14ac:dyDescent="0.25">
      <c r="A20" s="61"/>
      <c r="B20" s="61"/>
      <c r="C20" s="61"/>
      <c r="D20" s="61"/>
      <c r="E20" s="61"/>
      <c r="F20" s="61"/>
      <c r="G20" s="61"/>
    </row>
    <row r="21" spans="1:7" ht="15.75" customHeight="1" x14ac:dyDescent="0.25">
      <c r="A21" s="61"/>
      <c r="B21" s="61"/>
      <c r="C21" s="61"/>
      <c r="D21" s="61"/>
      <c r="E21" s="61"/>
      <c r="F21" s="61"/>
      <c r="G21" s="61"/>
    </row>
    <row r="22" spans="1:7" ht="15.75" customHeight="1" x14ac:dyDescent="0.25">
      <c r="A22" s="61"/>
      <c r="B22" s="61"/>
      <c r="C22" s="61"/>
      <c r="D22" s="61"/>
      <c r="E22" s="61"/>
      <c r="F22" s="61"/>
      <c r="G22" s="61"/>
    </row>
    <row r="23" spans="1:7" ht="15.75" customHeight="1" x14ac:dyDescent="0.25">
      <c r="A23" s="61"/>
      <c r="B23" s="61"/>
      <c r="C23" s="61"/>
      <c r="D23" s="61"/>
      <c r="E23" s="61"/>
      <c r="F23" s="61"/>
      <c r="G23" s="61"/>
    </row>
    <row r="24" spans="1:7" ht="15.75" customHeight="1" x14ac:dyDescent="0.25">
      <c r="A24" s="61"/>
      <c r="B24" s="61"/>
      <c r="C24" s="61"/>
      <c r="D24" s="61"/>
      <c r="E24" s="61"/>
      <c r="F24" s="61"/>
      <c r="G24" s="61"/>
    </row>
    <row r="25" spans="1:7" ht="15.75" customHeight="1" x14ac:dyDescent="0.25">
      <c r="A25" s="61"/>
      <c r="B25" s="61"/>
      <c r="C25" s="61"/>
      <c r="D25" s="61"/>
      <c r="E25" s="61"/>
      <c r="F25" s="61"/>
      <c r="G25" s="61"/>
    </row>
    <row r="26" spans="1:7" ht="15.75" customHeight="1" x14ac:dyDescent="0.25">
      <c r="A26" s="61"/>
      <c r="B26" s="61"/>
      <c r="C26" s="61"/>
      <c r="D26" s="61"/>
      <c r="E26" s="61"/>
      <c r="F26" s="61"/>
      <c r="G26" s="61"/>
    </row>
    <row r="27" spans="1:7" ht="15.75" customHeight="1" x14ac:dyDescent="0.25">
      <c r="A27" s="61"/>
      <c r="B27" s="61"/>
      <c r="C27" s="61"/>
      <c r="D27" s="61"/>
      <c r="E27" s="61"/>
      <c r="F27" s="61"/>
      <c r="G27" s="61"/>
    </row>
    <row r="28" spans="1:7" ht="15.75" customHeight="1" x14ac:dyDescent="0.25">
      <c r="A28" s="61"/>
      <c r="B28" s="61"/>
      <c r="C28" s="61"/>
      <c r="D28" s="61"/>
      <c r="E28" s="61"/>
      <c r="F28" s="61"/>
      <c r="G28" s="61"/>
    </row>
    <row r="29" spans="1:7" ht="15.75" customHeight="1" x14ac:dyDescent="0.25">
      <c r="A29" s="61"/>
      <c r="B29" s="61"/>
      <c r="C29" s="61"/>
      <c r="D29" s="61"/>
      <c r="E29" s="61"/>
      <c r="F29" s="61"/>
      <c r="G29" s="61"/>
    </row>
    <row r="30" spans="1:7" ht="15.75" customHeight="1" x14ac:dyDescent="0.25">
      <c r="A30" s="61"/>
      <c r="B30" s="61"/>
      <c r="C30" s="61"/>
      <c r="D30" s="61"/>
      <c r="E30" s="61"/>
      <c r="F30" s="61"/>
      <c r="G30" s="61"/>
    </row>
    <row r="31" spans="1:7" ht="15.75" customHeight="1" x14ac:dyDescent="0.25">
      <c r="A31" s="61"/>
      <c r="B31" s="61"/>
      <c r="C31" s="61"/>
      <c r="D31" s="61"/>
      <c r="E31" s="61"/>
      <c r="F31" s="61"/>
      <c r="G31" s="61"/>
    </row>
    <row r="32" spans="1:7" ht="15.75" customHeight="1" x14ac:dyDescent="0.25">
      <c r="A32" s="61"/>
      <c r="B32" s="61"/>
      <c r="C32" s="61"/>
      <c r="D32" s="61"/>
      <c r="E32" s="61"/>
      <c r="F32" s="61"/>
      <c r="G32" s="61"/>
    </row>
    <row r="33" spans="1:7" ht="15.75" customHeight="1" x14ac:dyDescent="0.25">
      <c r="A33" s="61"/>
      <c r="B33" s="61"/>
      <c r="C33" s="61"/>
      <c r="D33" s="61"/>
      <c r="E33" s="61"/>
      <c r="F33" s="61"/>
      <c r="G33" s="61"/>
    </row>
    <row r="34" spans="1:7" ht="15.75" customHeight="1" x14ac:dyDescent="0.25">
      <c r="A34" s="61"/>
      <c r="B34" s="61"/>
      <c r="C34" s="61"/>
      <c r="D34" s="61"/>
      <c r="E34" s="61"/>
      <c r="F34" s="61"/>
      <c r="G34" s="61"/>
    </row>
    <row r="35" spans="1:7" ht="15.75" customHeight="1" x14ac:dyDescent="0.25">
      <c r="A35" s="61"/>
      <c r="B35" s="61"/>
      <c r="C35" s="61"/>
      <c r="D35" s="61"/>
      <c r="E35" s="61"/>
      <c r="F35" s="61"/>
      <c r="G35" s="61"/>
    </row>
    <row r="36" spans="1:7" ht="15.75" customHeight="1" x14ac:dyDescent="0.25">
      <c r="A36" s="61"/>
      <c r="B36" s="61"/>
      <c r="C36" s="61"/>
      <c r="D36" s="61"/>
      <c r="E36" s="61"/>
      <c r="F36" s="61"/>
      <c r="G36" s="61"/>
    </row>
    <row r="37" spans="1:7" ht="15.75" customHeight="1" x14ac:dyDescent="0.25">
      <c r="A37" s="61"/>
      <c r="B37" s="61"/>
      <c r="C37" s="61"/>
      <c r="D37" s="61"/>
      <c r="E37" s="61"/>
      <c r="F37" s="61"/>
      <c r="G37" s="61"/>
    </row>
    <row r="38" spans="1:7" ht="15.75" customHeight="1" x14ac:dyDescent="0.25">
      <c r="A38" s="61"/>
      <c r="B38" s="61"/>
      <c r="C38" s="61"/>
      <c r="D38" s="61"/>
      <c r="E38" s="61"/>
      <c r="F38" s="61"/>
      <c r="G38" s="61"/>
    </row>
    <row r="39" spans="1:7" ht="15.75" customHeight="1" x14ac:dyDescent="0.25">
      <c r="A39" s="61"/>
      <c r="B39" s="61"/>
      <c r="C39" s="61"/>
      <c r="D39" s="61"/>
      <c r="E39" s="61"/>
      <c r="F39" s="61"/>
      <c r="G39" s="61"/>
    </row>
    <row r="40" spans="1:7" ht="15.75" customHeight="1" x14ac:dyDescent="0.25">
      <c r="A40" s="61"/>
      <c r="B40" s="61"/>
      <c r="C40" s="61"/>
      <c r="D40" s="61"/>
      <c r="E40" s="61"/>
      <c r="F40" s="61"/>
      <c r="G40" s="61"/>
    </row>
    <row r="41" spans="1:7" ht="15.75" customHeight="1" x14ac:dyDescent="0.25">
      <c r="A41" s="61"/>
      <c r="B41" s="61"/>
      <c r="C41" s="61"/>
      <c r="D41" s="61"/>
      <c r="E41" s="61"/>
      <c r="F41" s="61"/>
      <c r="G41" s="61"/>
    </row>
    <row r="42" spans="1:7" ht="15.75" customHeight="1" x14ac:dyDescent="0.25">
      <c r="A42" s="61"/>
      <c r="B42" s="61"/>
      <c r="C42" s="61"/>
      <c r="D42" s="61"/>
      <c r="E42" s="61"/>
      <c r="F42" s="61"/>
      <c r="G42" s="61"/>
    </row>
    <row r="43" spans="1:7" ht="15.75" customHeight="1" x14ac:dyDescent="0.25">
      <c r="A43" s="61"/>
      <c r="B43" s="61"/>
      <c r="C43" s="61"/>
      <c r="D43" s="61"/>
      <c r="E43" s="61"/>
      <c r="F43" s="61"/>
      <c r="G43" s="61"/>
    </row>
    <row r="44" spans="1:7" ht="15.75" customHeight="1" x14ac:dyDescent="0.25">
      <c r="A44" s="61"/>
      <c r="B44" s="61"/>
      <c r="C44" s="61"/>
      <c r="D44" s="61"/>
      <c r="E44" s="61"/>
      <c r="F44" s="61"/>
      <c r="G44" s="61"/>
    </row>
    <row r="45" spans="1:7" ht="15.75" customHeight="1" x14ac:dyDescent="0.25">
      <c r="A45" s="61"/>
      <c r="B45" s="61"/>
      <c r="C45" s="61"/>
      <c r="D45" s="61"/>
      <c r="E45" s="61"/>
      <c r="F45" s="61"/>
      <c r="G45" s="61"/>
    </row>
    <row r="46" spans="1:7" ht="15.75" customHeight="1" x14ac:dyDescent="0.25">
      <c r="A46" s="61"/>
      <c r="B46" s="61"/>
      <c r="C46" s="61"/>
      <c r="D46" s="61"/>
      <c r="E46" s="61"/>
      <c r="F46" s="61"/>
      <c r="G46" s="61"/>
    </row>
    <row r="47" spans="1:7" ht="15.75" customHeight="1" x14ac:dyDescent="0.25">
      <c r="A47" s="61"/>
      <c r="B47" s="61"/>
      <c r="C47" s="61"/>
      <c r="D47" s="61"/>
      <c r="E47" s="61"/>
      <c r="F47" s="61"/>
      <c r="G47" s="61"/>
    </row>
    <row r="48" spans="1:7" ht="15.75" customHeight="1" x14ac:dyDescent="0.25">
      <c r="A48" s="61"/>
      <c r="B48" s="61"/>
      <c r="C48" s="61"/>
      <c r="D48" s="61"/>
      <c r="E48" s="61"/>
      <c r="F48" s="61"/>
      <c r="G48" s="61"/>
    </row>
    <row r="49" spans="1:7" ht="15.75" customHeight="1" x14ac:dyDescent="0.25">
      <c r="A49" s="61"/>
      <c r="B49" s="61"/>
      <c r="C49" s="61"/>
      <c r="D49" s="61"/>
      <c r="E49" s="61"/>
      <c r="F49" s="61"/>
      <c r="G49" s="61"/>
    </row>
    <row r="50" spans="1:7" ht="15.75" customHeight="1" x14ac:dyDescent="0.25">
      <c r="A50" s="61"/>
      <c r="B50" s="61"/>
      <c r="C50" s="61"/>
      <c r="D50" s="61"/>
      <c r="E50" s="61"/>
      <c r="F50" s="61"/>
      <c r="G50" s="61"/>
    </row>
    <row r="51" spans="1:7" ht="15.75" customHeight="1" x14ac:dyDescent="0.25">
      <c r="A51" s="61"/>
      <c r="B51" s="61"/>
      <c r="C51" s="61"/>
      <c r="D51" s="61"/>
      <c r="E51" s="61"/>
      <c r="F51" s="61"/>
      <c r="G51" s="61"/>
    </row>
    <row r="52" spans="1:7" ht="15.75" customHeight="1" x14ac:dyDescent="0.25">
      <c r="A52" s="61"/>
      <c r="B52" s="61"/>
      <c r="C52" s="61"/>
      <c r="D52" s="61"/>
      <c r="E52" s="61"/>
      <c r="F52" s="61"/>
      <c r="G52" s="61"/>
    </row>
    <row r="53" spans="1:7" ht="15.75" customHeight="1" x14ac:dyDescent="0.25">
      <c r="A53" s="61"/>
      <c r="B53" s="61"/>
      <c r="C53" s="61"/>
      <c r="D53" s="61"/>
      <c r="E53" s="61"/>
      <c r="F53" s="61"/>
      <c r="G53" s="61"/>
    </row>
    <row r="54" spans="1:7" ht="15.75" customHeight="1" x14ac:dyDescent="0.25">
      <c r="A54" s="61"/>
      <c r="B54" s="61"/>
      <c r="C54" s="61"/>
      <c r="D54" s="61"/>
      <c r="E54" s="61"/>
      <c r="F54" s="61"/>
      <c r="G54" s="61"/>
    </row>
    <row r="55" spans="1:7" ht="15.75" customHeight="1" x14ac:dyDescent="0.25">
      <c r="A55" s="61"/>
      <c r="B55" s="61"/>
      <c r="C55" s="61"/>
      <c r="D55" s="61"/>
      <c r="E55" s="61"/>
      <c r="F55" s="61"/>
      <c r="G55" s="61"/>
    </row>
    <row r="56" spans="1:7" ht="15.75" customHeight="1" x14ac:dyDescent="0.25">
      <c r="A56" s="61"/>
      <c r="B56" s="61"/>
      <c r="C56" s="61"/>
      <c r="D56" s="61"/>
      <c r="E56" s="61"/>
      <c r="F56" s="61"/>
      <c r="G56" s="61"/>
    </row>
    <row r="57" spans="1:7" ht="15.75" customHeight="1" x14ac:dyDescent="0.25">
      <c r="A57" s="61"/>
      <c r="B57" s="61"/>
      <c r="C57" s="61"/>
      <c r="D57" s="61"/>
      <c r="E57" s="61"/>
      <c r="F57" s="61"/>
      <c r="G57" s="61"/>
    </row>
    <row r="58" spans="1:7" ht="15.75" customHeight="1" x14ac:dyDescent="0.25">
      <c r="A58" s="61"/>
      <c r="B58" s="61"/>
      <c r="C58" s="61"/>
      <c r="D58" s="61"/>
      <c r="E58" s="61"/>
      <c r="F58" s="61"/>
      <c r="G58" s="61"/>
    </row>
    <row r="59" spans="1:7" ht="15.75" customHeight="1" x14ac:dyDescent="0.25">
      <c r="A59" s="61"/>
      <c r="B59" s="61"/>
      <c r="C59" s="61"/>
      <c r="D59" s="61"/>
      <c r="E59" s="61"/>
      <c r="F59" s="61"/>
      <c r="G59" s="61"/>
    </row>
    <row r="60" spans="1:7" ht="15.75" customHeight="1" x14ac:dyDescent="0.25">
      <c r="A60" s="61"/>
      <c r="B60" s="61"/>
      <c r="C60" s="61"/>
      <c r="D60" s="61"/>
      <c r="E60" s="61"/>
      <c r="F60" s="61"/>
      <c r="G60" s="61"/>
    </row>
  </sheetData>
  <mergeCells count="10">
    <mergeCell ref="B4:C4"/>
    <mergeCell ref="E4:G5"/>
    <mergeCell ref="B5:C5"/>
    <mergeCell ref="D7:E12"/>
    <mergeCell ref="A1:G1"/>
    <mergeCell ref="B2:C2"/>
    <mergeCell ref="E2:G2"/>
    <mergeCell ref="B3:C3"/>
    <mergeCell ref="E3:G3"/>
    <mergeCell ref="A6:G6"/>
  </mergeCells>
  <printOptions horizontalCentered="1" verticalCentered="1"/>
  <pageMargins left="0.25" right="0.3235294117647059" top="0.75" bottom="0.75" header="0.3" footer="0.3"/>
  <pageSetup paperSize="9" scale="46" fitToHeight="0" orientation="landscape" horizontalDpi="120" verticalDpi="72" r:id="rId1"/>
  <rowBreaks count="1" manualBreakCount="1">
    <brk id="6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1909-A5DA-48A9-ADC3-B52206617A34}">
  <sheetPr>
    <tabColor rgb="FF92D050"/>
    <pageSetUpPr fitToPage="1"/>
  </sheetPr>
  <dimension ref="A1:O159"/>
  <sheetViews>
    <sheetView tabSelected="1" view="pageBreakPreview" topLeftCell="A2" zoomScale="85" zoomScaleNormal="99" zoomScaleSheetLayoutView="85" workbookViewId="0">
      <selection activeCell="G21" sqref="G21:H21"/>
    </sheetView>
  </sheetViews>
  <sheetFormatPr defaultColWidth="11" defaultRowHeight="15.75" x14ac:dyDescent="0.25"/>
  <cols>
    <col min="1" max="1" width="16.5" style="18" customWidth="1"/>
    <col min="2" max="2" width="74.5" style="18" customWidth="1"/>
    <col min="3" max="3" width="12.5" style="53" customWidth="1"/>
    <col min="4" max="4" width="23" style="18" customWidth="1"/>
    <col min="5" max="5" width="12.5" style="18" customWidth="1"/>
    <col min="6" max="6" width="34.875" style="18" customWidth="1"/>
    <col min="7" max="16384" width="11" style="18"/>
  </cols>
  <sheetData>
    <row r="1" spans="1:15" ht="66" customHeight="1" thickBot="1" x14ac:dyDescent="0.3">
      <c r="A1" s="276"/>
      <c r="B1" s="310"/>
      <c r="C1" s="310"/>
      <c r="D1" s="277"/>
      <c r="E1" s="277"/>
      <c r="F1" s="278"/>
      <c r="G1" s="66"/>
      <c r="H1" s="67"/>
      <c r="I1" s="67"/>
      <c r="J1" s="67"/>
      <c r="K1" s="67"/>
      <c r="L1" s="67"/>
      <c r="M1" s="67"/>
      <c r="N1" s="67"/>
      <c r="O1" s="67"/>
    </row>
    <row r="2" spans="1:15" s="84" customFormat="1" ht="20.25" customHeight="1" x14ac:dyDescent="0.25">
      <c r="A2" s="73" t="s">
        <v>0</v>
      </c>
      <c r="B2" s="279" t="str">
        <f>'COVER PAGE'!C2</f>
        <v>25SS1347</v>
      </c>
      <c r="C2" s="280"/>
      <c r="D2" s="81" t="s">
        <v>4</v>
      </c>
      <c r="E2" s="311" t="s">
        <v>68</v>
      </c>
      <c r="F2" s="312"/>
      <c r="G2" s="85"/>
      <c r="H2" s="83"/>
      <c r="I2" s="83"/>
      <c r="J2" s="83"/>
      <c r="K2" s="83"/>
      <c r="L2" s="83"/>
      <c r="M2" s="83"/>
      <c r="N2" s="83"/>
      <c r="O2" s="83"/>
    </row>
    <row r="3" spans="1:15" s="84" customFormat="1" ht="20.25" customHeight="1" x14ac:dyDescent="0.25">
      <c r="A3" s="74" t="s">
        <v>1</v>
      </c>
      <c r="B3" s="245" t="str">
        <f>'COVER PAGE'!C3</f>
        <v>SELENE LOGO OVERSIZED TEE</v>
      </c>
      <c r="C3" s="248"/>
      <c r="D3" s="80" t="s">
        <v>5</v>
      </c>
      <c r="E3" s="313">
        <v>45456</v>
      </c>
      <c r="F3" s="286"/>
      <c r="G3" s="85"/>
      <c r="H3" s="83"/>
      <c r="I3" s="83"/>
      <c r="J3" s="83"/>
      <c r="K3" s="83"/>
      <c r="L3" s="83"/>
      <c r="M3" s="83"/>
      <c r="N3" s="83"/>
      <c r="O3" s="83"/>
    </row>
    <row r="4" spans="1:15" s="84" customFormat="1" ht="20.25" customHeight="1" x14ac:dyDescent="0.25">
      <c r="A4" s="74" t="s">
        <v>2</v>
      </c>
      <c r="B4" s="245" t="str">
        <f>'COVER PAGE'!C4</f>
        <v>SPRING 25</v>
      </c>
      <c r="C4" s="248"/>
      <c r="D4" s="79" t="s">
        <v>14</v>
      </c>
      <c r="E4" s="264" t="s">
        <v>160</v>
      </c>
      <c r="F4" s="266"/>
      <c r="G4" s="85"/>
      <c r="H4" s="83"/>
      <c r="I4" s="83"/>
      <c r="J4" s="83"/>
      <c r="K4" s="83"/>
      <c r="L4" s="83"/>
      <c r="M4" s="83"/>
      <c r="N4" s="83"/>
      <c r="O4" s="83"/>
    </row>
    <row r="5" spans="1:15" s="84" customFormat="1" ht="20.25" customHeight="1" thickBot="1" x14ac:dyDescent="0.3">
      <c r="A5" s="72" t="s">
        <v>3</v>
      </c>
      <c r="B5" s="270">
        <f>'COVER PAGE'!C5</f>
        <v>0</v>
      </c>
      <c r="C5" s="271"/>
      <c r="D5" s="82"/>
      <c r="E5" s="267"/>
      <c r="F5" s="269"/>
      <c r="G5" s="85"/>
      <c r="H5" s="83"/>
      <c r="I5" s="83"/>
      <c r="J5" s="83"/>
      <c r="K5" s="83"/>
      <c r="L5" s="83"/>
      <c r="M5" s="83"/>
      <c r="N5" s="83"/>
      <c r="O5" s="83"/>
    </row>
    <row r="6" spans="1:15" ht="36" customHeight="1" thickBot="1" x14ac:dyDescent="0.3">
      <c r="A6" s="308" t="s">
        <v>9</v>
      </c>
      <c r="B6" s="309"/>
      <c r="C6" s="94" t="s">
        <v>20</v>
      </c>
      <c r="D6" s="78"/>
      <c r="E6" s="51" t="s">
        <v>11</v>
      </c>
      <c r="F6" s="115" t="s">
        <v>28</v>
      </c>
      <c r="G6" s="66"/>
      <c r="H6" s="67"/>
      <c r="I6" s="67"/>
      <c r="J6" s="67"/>
      <c r="K6" s="67"/>
      <c r="L6" s="67"/>
      <c r="M6" s="67"/>
      <c r="N6" s="67"/>
      <c r="O6" s="67"/>
    </row>
    <row r="7" spans="1:15" ht="20.25" customHeight="1" x14ac:dyDescent="0.25">
      <c r="A7" s="54" t="s">
        <v>114</v>
      </c>
      <c r="B7" s="182" t="s">
        <v>89</v>
      </c>
      <c r="C7" s="55">
        <v>52</v>
      </c>
      <c r="D7" s="314" t="s">
        <v>108</v>
      </c>
      <c r="E7" s="15" t="s">
        <v>17</v>
      </c>
      <c r="G7" s="66"/>
      <c r="H7" s="67"/>
      <c r="I7" s="67"/>
      <c r="J7" s="67"/>
      <c r="K7" s="67"/>
      <c r="L7" s="67"/>
      <c r="M7" s="67"/>
      <c r="N7" s="67"/>
      <c r="O7" s="67"/>
    </row>
    <row r="8" spans="1:15" ht="20.25" customHeight="1" x14ac:dyDescent="0.25">
      <c r="A8" s="16" t="s">
        <v>115</v>
      </c>
      <c r="B8" s="183" t="s">
        <v>90</v>
      </c>
      <c r="C8" s="52">
        <v>52.5</v>
      </c>
      <c r="D8" s="315"/>
      <c r="E8" s="17" t="s">
        <v>17</v>
      </c>
      <c r="F8" s="116"/>
      <c r="G8" s="66"/>
      <c r="H8" s="67"/>
      <c r="I8" s="67"/>
      <c r="J8" s="67"/>
      <c r="K8" s="67"/>
      <c r="L8" s="67"/>
      <c r="M8" s="67"/>
      <c r="N8" s="67"/>
      <c r="O8" s="67"/>
    </row>
    <row r="9" spans="1:15" ht="20.25" customHeight="1" x14ac:dyDescent="0.25">
      <c r="A9" s="16" t="s">
        <v>116</v>
      </c>
      <c r="B9" s="183" t="s">
        <v>91</v>
      </c>
      <c r="C9" s="52">
        <v>67</v>
      </c>
      <c r="D9" s="315"/>
      <c r="E9" s="17" t="s">
        <v>17</v>
      </c>
      <c r="F9" s="117"/>
      <c r="G9" s="68"/>
    </row>
    <row r="10" spans="1:15" ht="20.25" customHeight="1" x14ac:dyDescent="0.25">
      <c r="A10" s="16" t="s">
        <v>117</v>
      </c>
      <c r="B10" s="183" t="s">
        <v>92</v>
      </c>
      <c r="C10" s="52">
        <v>67</v>
      </c>
      <c r="D10" s="315"/>
      <c r="E10" s="17" t="s">
        <v>17</v>
      </c>
      <c r="F10" s="117"/>
      <c r="G10" s="68"/>
    </row>
    <row r="11" spans="1:15" ht="20.25" customHeight="1" x14ac:dyDescent="0.25">
      <c r="A11" s="16" t="s">
        <v>118</v>
      </c>
      <c r="B11" s="183" t="s">
        <v>93</v>
      </c>
      <c r="C11" s="52">
        <v>20.5</v>
      </c>
      <c r="D11" s="315"/>
      <c r="E11" s="17" t="s">
        <v>19</v>
      </c>
      <c r="F11" s="117"/>
      <c r="G11" s="68"/>
    </row>
    <row r="12" spans="1:15" ht="20.25" customHeight="1" x14ac:dyDescent="0.25">
      <c r="A12" s="16" t="s">
        <v>119</v>
      </c>
      <c r="B12" s="183" t="s">
        <v>94</v>
      </c>
      <c r="C12" s="52">
        <v>11.5</v>
      </c>
      <c r="D12" s="315"/>
      <c r="E12" s="17" t="s">
        <v>19</v>
      </c>
      <c r="F12" s="117"/>
      <c r="G12" s="68"/>
    </row>
    <row r="13" spans="1:15" ht="20.25" customHeight="1" x14ac:dyDescent="0.25">
      <c r="A13" s="16" t="s">
        <v>120</v>
      </c>
      <c r="B13" s="183" t="s">
        <v>95</v>
      </c>
      <c r="C13" s="52">
        <v>4.2</v>
      </c>
      <c r="D13" s="315"/>
      <c r="E13" s="17" t="s">
        <v>19</v>
      </c>
      <c r="F13" s="117"/>
      <c r="G13" s="68"/>
    </row>
    <row r="14" spans="1:15" ht="20.25" customHeight="1" x14ac:dyDescent="0.25">
      <c r="A14" s="16" t="s">
        <v>121</v>
      </c>
      <c r="B14" s="183" t="s">
        <v>96</v>
      </c>
      <c r="C14" s="52">
        <v>49</v>
      </c>
      <c r="D14" s="315"/>
      <c r="E14" s="17" t="s">
        <v>18</v>
      </c>
      <c r="F14" s="117"/>
      <c r="G14" s="68"/>
    </row>
    <row r="15" spans="1:15" ht="20.25" customHeight="1" x14ac:dyDescent="0.25">
      <c r="A15" s="16" t="s">
        <v>122</v>
      </c>
      <c r="B15" s="183" t="s">
        <v>97</v>
      </c>
      <c r="C15" s="52">
        <v>3.5</v>
      </c>
      <c r="D15" s="315"/>
      <c r="E15" s="17" t="s">
        <v>19</v>
      </c>
      <c r="F15" s="117"/>
      <c r="G15" s="68"/>
    </row>
    <row r="16" spans="1:15" ht="20.25" customHeight="1" x14ac:dyDescent="0.25">
      <c r="A16" s="16" t="s">
        <v>123</v>
      </c>
      <c r="B16" s="183" t="s">
        <v>98</v>
      </c>
      <c r="C16" s="52">
        <v>45</v>
      </c>
      <c r="D16" s="315"/>
      <c r="E16" s="17" t="s">
        <v>18</v>
      </c>
      <c r="F16" s="117"/>
      <c r="G16" s="68"/>
    </row>
    <row r="17" spans="1:7" ht="20.25" customHeight="1" x14ac:dyDescent="0.25">
      <c r="A17" s="16" t="s">
        <v>124</v>
      </c>
      <c r="B17" s="183" t="s">
        <v>99</v>
      </c>
      <c r="C17" s="52">
        <v>45</v>
      </c>
      <c r="D17" s="315"/>
      <c r="E17" s="17" t="s">
        <v>18</v>
      </c>
      <c r="F17" s="117"/>
      <c r="G17" s="68"/>
    </row>
    <row r="18" spans="1:7" ht="20.25" customHeight="1" x14ac:dyDescent="0.25">
      <c r="A18" s="16" t="s">
        <v>125</v>
      </c>
      <c r="B18" s="183" t="s">
        <v>100</v>
      </c>
      <c r="C18" s="52">
        <v>26</v>
      </c>
      <c r="D18" s="315"/>
      <c r="E18" s="17" t="s">
        <v>18</v>
      </c>
      <c r="F18" s="117"/>
      <c r="G18" s="68"/>
    </row>
    <row r="19" spans="1:7" ht="20.25" customHeight="1" x14ac:dyDescent="0.25">
      <c r="A19" s="16" t="s">
        <v>126</v>
      </c>
      <c r="B19" s="183" t="s">
        <v>101</v>
      </c>
      <c r="C19" s="52">
        <v>15</v>
      </c>
      <c r="D19" s="315"/>
      <c r="E19" s="17" t="s">
        <v>18</v>
      </c>
      <c r="F19" s="117"/>
      <c r="G19" s="68"/>
    </row>
    <row r="20" spans="1:7" ht="20.25" customHeight="1" x14ac:dyDescent="0.25">
      <c r="A20" s="16" t="s">
        <v>127</v>
      </c>
      <c r="B20" s="183" t="s">
        <v>102</v>
      </c>
      <c r="C20" s="52">
        <v>7</v>
      </c>
      <c r="D20" s="315"/>
      <c r="E20" s="17" t="s">
        <v>18</v>
      </c>
      <c r="F20" s="117"/>
      <c r="G20" s="68"/>
    </row>
    <row r="21" spans="1:7" ht="20.25" customHeight="1" x14ac:dyDescent="0.25">
      <c r="A21" s="16" t="s">
        <v>128</v>
      </c>
      <c r="B21" s="183" t="s">
        <v>103</v>
      </c>
      <c r="C21" s="52">
        <v>22</v>
      </c>
      <c r="D21" s="315"/>
      <c r="E21" s="17" t="s">
        <v>18</v>
      </c>
      <c r="F21" s="117"/>
      <c r="G21" s="68"/>
    </row>
    <row r="22" spans="1:7" ht="20.25" customHeight="1" x14ac:dyDescent="0.25">
      <c r="A22" s="16" t="s">
        <v>129</v>
      </c>
      <c r="B22" s="183" t="s">
        <v>104</v>
      </c>
      <c r="C22" s="52">
        <v>20</v>
      </c>
      <c r="D22" s="315"/>
      <c r="E22" s="17" t="s">
        <v>18</v>
      </c>
      <c r="F22" s="117"/>
      <c r="G22" s="68"/>
    </row>
    <row r="23" spans="1:7" ht="20.25" customHeight="1" x14ac:dyDescent="0.25">
      <c r="A23" s="16" t="s">
        <v>130</v>
      </c>
      <c r="B23" s="183" t="s">
        <v>105</v>
      </c>
      <c r="C23" s="52">
        <v>2.5</v>
      </c>
      <c r="D23" s="315"/>
      <c r="E23" s="17" t="s">
        <v>19</v>
      </c>
      <c r="F23" s="117"/>
      <c r="G23" s="68"/>
    </row>
    <row r="24" spans="1:7" ht="20.25" customHeight="1" x14ac:dyDescent="0.25">
      <c r="A24" s="16" t="s">
        <v>131</v>
      </c>
      <c r="B24" s="183" t="s">
        <v>106</v>
      </c>
      <c r="C24" s="52">
        <v>2</v>
      </c>
      <c r="D24" s="315"/>
      <c r="E24" s="17" t="s">
        <v>19</v>
      </c>
      <c r="F24" s="117"/>
      <c r="G24" s="68"/>
    </row>
    <row r="25" spans="1:7" ht="20.25" customHeight="1" x14ac:dyDescent="0.25">
      <c r="A25" s="16" t="s">
        <v>135</v>
      </c>
      <c r="B25" s="183" t="s">
        <v>134</v>
      </c>
      <c r="C25" s="52">
        <v>2.5</v>
      </c>
      <c r="D25" s="315"/>
      <c r="E25" s="17" t="s">
        <v>19</v>
      </c>
      <c r="F25" s="117"/>
      <c r="G25" s="68"/>
    </row>
    <row r="26" spans="1:7" ht="20.25" customHeight="1" x14ac:dyDescent="0.25">
      <c r="A26" s="16" t="s">
        <v>132</v>
      </c>
      <c r="B26" s="184" t="s">
        <v>107</v>
      </c>
      <c r="C26" s="185">
        <v>19</v>
      </c>
      <c r="D26" s="315"/>
      <c r="E26" s="186" t="s">
        <v>19</v>
      </c>
      <c r="F26" s="117"/>
      <c r="G26" s="68"/>
    </row>
    <row r="27" spans="1:7" ht="20.25" customHeight="1" thickBot="1" x14ac:dyDescent="0.3">
      <c r="A27" s="16" t="s">
        <v>133</v>
      </c>
      <c r="B27" s="49" t="s">
        <v>109</v>
      </c>
      <c r="C27" s="185">
        <v>32</v>
      </c>
      <c r="D27" s="316"/>
      <c r="E27" s="17" t="s">
        <v>111</v>
      </c>
      <c r="F27" s="117"/>
      <c r="G27" s="68"/>
    </row>
    <row r="28" spans="1:7" ht="15.75" customHeight="1" x14ac:dyDescent="0.25">
      <c r="A28" s="57"/>
      <c r="B28" s="58"/>
      <c r="C28" s="58"/>
      <c r="D28" s="58"/>
      <c r="E28" s="58"/>
      <c r="F28" s="59"/>
      <c r="G28" s="68"/>
    </row>
    <row r="29" spans="1:7" ht="15.75" customHeight="1" x14ac:dyDescent="0.25">
      <c r="A29" s="60"/>
      <c r="B29" s="61"/>
      <c r="C29" s="61"/>
      <c r="D29" s="61"/>
      <c r="E29" s="61"/>
      <c r="F29" s="62"/>
      <c r="G29" s="68"/>
    </row>
    <row r="30" spans="1:7" ht="15.75" customHeight="1" x14ac:dyDescent="0.25">
      <c r="A30" s="60"/>
      <c r="B30" s="61"/>
      <c r="C30" s="61"/>
      <c r="D30" s="61"/>
      <c r="E30" s="61"/>
      <c r="F30" s="62"/>
      <c r="G30" s="68"/>
    </row>
    <row r="31" spans="1:7" ht="15.75" customHeight="1" x14ac:dyDescent="0.25">
      <c r="A31" s="60"/>
      <c r="B31" s="61"/>
      <c r="C31" s="61"/>
      <c r="D31" s="61"/>
      <c r="E31" s="61"/>
      <c r="F31" s="62"/>
      <c r="G31" s="68"/>
    </row>
    <row r="32" spans="1:7" ht="15.75" customHeight="1" x14ac:dyDescent="0.25">
      <c r="A32" s="60"/>
      <c r="B32" s="61"/>
      <c r="C32" s="61"/>
      <c r="D32" s="61"/>
      <c r="E32" s="61"/>
      <c r="F32" s="62"/>
      <c r="G32" s="68"/>
    </row>
    <row r="33" spans="1:7" ht="15.75" customHeight="1" x14ac:dyDescent="0.25">
      <c r="A33" s="60"/>
      <c r="B33" s="61"/>
      <c r="C33" s="61"/>
      <c r="D33" s="61"/>
      <c r="E33" s="61"/>
      <c r="F33" s="62"/>
      <c r="G33" s="68"/>
    </row>
    <row r="34" spans="1:7" ht="15.75" customHeight="1" x14ac:dyDescent="0.25">
      <c r="A34" s="60"/>
      <c r="B34" s="61"/>
      <c r="C34" s="61"/>
      <c r="D34" s="61"/>
      <c r="E34" s="61"/>
      <c r="F34" s="62"/>
      <c r="G34" s="68"/>
    </row>
    <row r="35" spans="1:7" ht="15.75" customHeight="1" x14ac:dyDescent="0.25">
      <c r="A35" s="60"/>
      <c r="B35" s="61"/>
      <c r="C35" s="61"/>
      <c r="D35" s="61"/>
      <c r="E35" s="61"/>
      <c r="F35" s="62"/>
      <c r="G35" s="68"/>
    </row>
    <row r="36" spans="1:7" ht="15.75" customHeight="1" x14ac:dyDescent="0.25">
      <c r="A36" s="60"/>
      <c r="B36" s="61"/>
      <c r="C36" s="61"/>
      <c r="D36" s="61"/>
      <c r="E36" s="61"/>
      <c r="F36" s="62"/>
      <c r="G36" s="68"/>
    </row>
    <row r="37" spans="1:7" ht="15.75" customHeight="1" x14ac:dyDescent="0.25">
      <c r="A37" s="60"/>
      <c r="B37" s="61"/>
      <c r="C37" s="61"/>
      <c r="D37" s="61"/>
      <c r="E37" s="61"/>
      <c r="F37" s="62"/>
      <c r="G37" s="68"/>
    </row>
    <row r="38" spans="1:7" ht="15.75" customHeight="1" x14ac:dyDescent="0.25">
      <c r="A38" s="60"/>
      <c r="B38" s="61"/>
      <c r="C38" s="61"/>
      <c r="D38" s="61"/>
      <c r="E38" s="61"/>
      <c r="F38" s="62"/>
      <c r="G38" s="68"/>
    </row>
    <row r="39" spans="1:7" ht="15.75" customHeight="1" x14ac:dyDescent="0.25">
      <c r="A39" s="60"/>
      <c r="B39" s="61"/>
      <c r="C39" s="61"/>
      <c r="D39" s="61"/>
      <c r="E39" s="61"/>
      <c r="F39" s="62"/>
      <c r="G39" s="68"/>
    </row>
    <row r="40" spans="1:7" ht="15.75" customHeight="1" x14ac:dyDescent="0.25">
      <c r="A40" s="60"/>
      <c r="B40" s="61"/>
      <c r="C40" s="61"/>
      <c r="D40" s="61"/>
      <c r="E40" s="61"/>
      <c r="F40" s="62"/>
      <c r="G40" s="68"/>
    </row>
    <row r="41" spans="1:7" ht="15.75" customHeight="1" x14ac:dyDescent="0.25">
      <c r="A41" s="60"/>
      <c r="B41" s="61"/>
      <c r="C41" s="61"/>
      <c r="D41" s="61"/>
      <c r="E41" s="61"/>
      <c r="F41" s="62"/>
      <c r="G41" s="68"/>
    </row>
    <row r="42" spans="1:7" ht="15.75" customHeight="1" x14ac:dyDescent="0.25">
      <c r="A42" s="60"/>
      <c r="B42" s="61"/>
      <c r="C42" s="61"/>
      <c r="D42" s="61"/>
      <c r="E42" s="61"/>
      <c r="F42" s="62"/>
      <c r="G42" s="68"/>
    </row>
    <row r="43" spans="1:7" ht="15.75" customHeight="1" x14ac:dyDescent="0.25">
      <c r="A43" s="60"/>
      <c r="B43" s="61"/>
      <c r="C43" s="61"/>
      <c r="D43" s="61"/>
      <c r="E43" s="61"/>
      <c r="F43" s="62"/>
      <c r="G43" s="68"/>
    </row>
    <row r="44" spans="1:7" ht="15.75" customHeight="1" x14ac:dyDescent="0.25">
      <c r="A44" s="60"/>
      <c r="B44" s="61"/>
      <c r="C44" s="61"/>
      <c r="D44" s="61"/>
      <c r="E44" s="61"/>
      <c r="F44" s="62"/>
      <c r="G44" s="68"/>
    </row>
    <row r="45" spans="1:7" ht="15.75" customHeight="1" x14ac:dyDescent="0.25">
      <c r="A45" s="60"/>
      <c r="B45" s="61"/>
      <c r="C45" s="61"/>
      <c r="D45" s="61"/>
      <c r="E45" s="61"/>
      <c r="F45" s="62"/>
      <c r="G45" s="68"/>
    </row>
    <row r="46" spans="1:7" ht="15.75" customHeight="1" x14ac:dyDescent="0.25">
      <c r="A46" s="60"/>
      <c r="B46" s="61"/>
      <c r="C46" s="61"/>
      <c r="D46" s="61"/>
      <c r="E46" s="61"/>
      <c r="F46" s="62"/>
      <c r="G46" s="68"/>
    </row>
    <row r="47" spans="1:7" ht="15.75" customHeight="1" x14ac:dyDescent="0.25">
      <c r="A47" s="60"/>
      <c r="B47" s="61"/>
      <c r="C47" s="61"/>
      <c r="D47" s="61"/>
      <c r="E47" s="61"/>
      <c r="F47" s="62"/>
      <c r="G47" s="68"/>
    </row>
    <row r="48" spans="1:7" ht="15.75" customHeight="1" x14ac:dyDescent="0.25">
      <c r="A48" s="60"/>
      <c r="B48" s="61"/>
      <c r="C48" s="61"/>
      <c r="D48" s="61"/>
      <c r="E48" s="61"/>
      <c r="F48" s="62"/>
      <c r="G48" s="68"/>
    </row>
    <row r="49" spans="1:7" ht="15.75" customHeight="1" x14ac:dyDescent="0.25">
      <c r="A49" s="60"/>
      <c r="B49" s="61"/>
      <c r="C49" s="61"/>
      <c r="D49" s="61"/>
      <c r="E49" s="61"/>
      <c r="F49" s="62"/>
      <c r="G49" s="68"/>
    </row>
    <row r="50" spans="1:7" ht="15.75" customHeight="1" x14ac:dyDescent="0.25">
      <c r="A50" s="60"/>
      <c r="B50" s="61"/>
      <c r="C50" s="61"/>
      <c r="D50" s="61"/>
      <c r="E50" s="61"/>
      <c r="F50" s="62"/>
      <c r="G50" s="68"/>
    </row>
    <row r="51" spans="1:7" ht="15.75" customHeight="1" x14ac:dyDescent="0.25">
      <c r="A51" s="60"/>
      <c r="B51" s="61"/>
      <c r="C51" s="61"/>
      <c r="D51" s="61"/>
      <c r="E51" s="61"/>
      <c r="F51" s="62"/>
      <c r="G51" s="68"/>
    </row>
    <row r="52" spans="1:7" ht="15.75" customHeight="1" x14ac:dyDescent="0.25">
      <c r="A52" s="60"/>
      <c r="B52" s="61"/>
      <c r="C52" s="61"/>
      <c r="D52" s="61"/>
      <c r="E52" s="61"/>
      <c r="F52" s="62"/>
      <c r="G52" s="68"/>
    </row>
    <row r="53" spans="1:7" ht="15.75" customHeight="1" x14ac:dyDescent="0.25">
      <c r="A53" s="60"/>
      <c r="B53" s="61"/>
      <c r="C53" s="61"/>
      <c r="D53" s="61"/>
      <c r="E53" s="61"/>
      <c r="F53" s="62"/>
      <c r="G53" s="68"/>
    </row>
    <row r="54" spans="1:7" ht="15.75" customHeight="1" x14ac:dyDescent="0.25">
      <c r="A54" s="60"/>
      <c r="B54" s="61"/>
      <c r="C54" s="61"/>
      <c r="D54" s="61"/>
      <c r="E54" s="61"/>
      <c r="F54" s="62"/>
      <c r="G54" s="68"/>
    </row>
    <row r="55" spans="1:7" ht="15.75" customHeight="1" x14ac:dyDescent="0.25">
      <c r="A55" s="60"/>
      <c r="B55" s="61"/>
      <c r="C55" s="61"/>
      <c r="D55" s="61"/>
      <c r="E55" s="61"/>
      <c r="F55" s="62"/>
      <c r="G55" s="68"/>
    </row>
    <row r="56" spans="1:7" ht="15.75" customHeight="1" x14ac:dyDescent="0.25">
      <c r="A56" s="60"/>
      <c r="B56" s="61"/>
      <c r="C56" s="61"/>
      <c r="D56" s="61"/>
      <c r="E56" s="61"/>
      <c r="F56" s="62"/>
      <c r="G56" s="68"/>
    </row>
    <row r="57" spans="1:7" ht="15.75" customHeight="1" x14ac:dyDescent="0.25">
      <c r="A57" s="60"/>
      <c r="B57" s="61"/>
      <c r="C57" s="61"/>
      <c r="D57" s="61"/>
      <c r="E57" s="61"/>
      <c r="F57" s="62"/>
      <c r="G57" s="68"/>
    </row>
    <row r="58" spans="1:7" ht="15.75" customHeight="1" x14ac:dyDescent="0.25">
      <c r="A58" s="60"/>
      <c r="B58" s="61"/>
      <c r="C58" s="61"/>
      <c r="D58" s="61"/>
      <c r="E58" s="61"/>
      <c r="F58" s="62"/>
      <c r="G58" s="68"/>
    </row>
    <row r="59" spans="1:7" s="84" customFormat="1" ht="15.75" customHeight="1" x14ac:dyDescent="0.25">
      <c r="A59" s="90"/>
      <c r="B59" s="91"/>
      <c r="C59" s="91"/>
      <c r="D59" s="91"/>
      <c r="E59" s="91"/>
      <c r="F59" s="92"/>
      <c r="G59" s="86"/>
    </row>
    <row r="60" spans="1:7" s="84" customFormat="1" ht="15.75" customHeight="1" x14ac:dyDescent="0.25">
      <c r="A60" s="90"/>
      <c r="B60" s="91"/>
      <c r="C60" s="91"/>
      <c r="D60" s="91"/>
      <c r="E60" s="91"/>
      <c r="F60" s="92"/>
      <c r="G60" s="86"/>
    </row>
    <row r="61" spans="1:7" s="84" customFormat="1" ht="15.75" customHeight="1" x14ac:dyDescent="0.25">
      <c r="A61" s="90"/>
      <c r="B61" s="91"/>
      <c r="C61" s="91"/>
      <c r="D61" s="91"/>
      <c r="E61" s="91"/>
      <c r="F61" s="92"/>
      <c r="G61" s="86"/>
    </row>
    <row r="62" spans="1:7" s="84" customFormat="1" ht="16.5" customHeight="1" thickBot="1" x14ac:dyDescent="0.3">
      <c r="A62" s="109"/>
      <c r="B62" s="110"/>
      <c r="C62" s="110"/>
      <c r="D62" s="110"/>
      <c r="E62" s="110"/>
      <c r="F62" s="111"/>
      <c r="G62" s="86"/>
    </row>
    <row r="63" spans="1:7" s="84" customFormat="1" ht="19.5" thickBot="1" x14ac:dyDescent="0.3">
      <c r="A63" s="299"/>
      <c r="B63" s="300"/>
      <c r="C63" s="300"/>
      <c r="D63" s="300"/>
      <c r="E63" s="300"/>
      <c r="F63" s="301"/>
      <c r="G63" s="86"/>
    </row>
    <row r="64" spans="1:7" s="84" customFormat="1" ht="19.5" thickBot="1" x14ac:dyDescent="0.3">
      <c r="A64" s="302" t="s">
        <v>15</v>
      </c>
      <c r="B64" s="303"/>
      <c r="C64" s="303"/>
      <c r="D64" s="303"/>
      <c r="E64" s="303"/>
      <c r="F64" s="304"/>
      <c r="G64" s="86"/>
    </row>
    <row r="65" spans="1:7" s="84" customFormat="1" ht="21.95" customHeight="1" x14ac:dyDescent="0.25">
      <c r="A65" s="305" t="s">
        <v>79</v>
      </c>
      <c r="B65" s="306"/>
      <c r="C65" s="306"/>
      <c r="D65" s="306"/>
      <c r="E65" s="306"/>
      <c r="F65" s="307"/>
      <c r="G65" s="86"/>
    </row>
    <row r="66" spans="1:7" s="84" customFormat="1" ht="21.95" customHeight="1" x14ac:dyDescent="0.25">
      <c r="A66" s="296" t="s">
        <v>23</v>
      </c>
      <c r="B66" s="297"/>
      <c r="C66" s="297"/>
      <c r="D66" s="297"/>
      <c r="E66" s="297"/>
      <c r="F66" s="298"/>
      <c r="G66" s="86"/>
    </row>
    <row r="67" spans="1:7" s="84" customFormat="1" ht="21.95" customHeight="1" x14ac:dyDescent="0.25">
      <c r="A67" s="293" t="s">
        <v>52</v>
      </c>
      <c r="B67" s="294"/>
      <c r="C67" s="294"/>
      <c r="D67" s="294"/>
      <c r="E67" s="294"/>
      <c r="F67" s="295"/>
      <c r="G67" s="86"/>
    </row>
    <row r="68" spans="1:7" s="84" customFormat="1" ht="21.95" customHeight="1" x14ac:dyDescent="0.25">
      <c r="A68" s="293" t="s">
        <v>112</v>
      </c>
      <c r="B68" s="294"/>
      <c r="C68" s="294"/>
      <c r="D68" s="294"/>
      <c r="E68" s="294"/>
      <c r="F68" s="295"/>
      <c r="G68" s="86"/>
    </row>
    <row r="69" spans="1:7" s="84" customFormat="1" ht="21.95" customHeight="1" x14ac:dyDescent="0.25">
      <c r="A69" s="293"/>
      <c r="B69" s="294"/>
      <c r="C69" s="294"/>
      <c r="D69" s="294"/>
      <c r="E69" s="294"/>
      <c r="F69" s="295"/>
      <c r="G69" s="86"/>
    </row>
    <row r="70" spans="1:7" s="84" customFormat="1" ht="21.95" customHeight="1" x14ac:dyDescent="0.25">
      <c r="A70" s="293"/>
      <c r="B70" s="294"/>
      <c r="C70" s="294"/>
      <c r="D70" s="294"/>
      <c r="E70" s="294"/>
      <c r="F70" s="295"/>
      <c r="G70" s="86"/>
    </row>
    <row r="71" spans="1:7" s="84" customFormat="1" ht="21.95" customHeight="1" x14ac:dyDescent="0.25">
      <c r="A71" s="296" t="s">
        <v>24</v>
      </c>
      <c r="B71" s="297"/>
      <c r="C71" s="297"/>
      <c r="D71" s="297"/>
      <c r="E71" s="297"/>
      <c r="F71" s="298"/>
      <c r="G71" s="86"/>
    </row>
    <row r="72" spans="1:7" s="84" customFormat="1" ht="21.95" customHeight="1" x14ac:dyDescent="0.25">
      <c r="A72" s="293" t="s">
        <v>53</v>
      </c>
      <c r="B72" s="294"/>
      <c r="C72" s="294"/>
      <c r="D72" s="294"/>
      <c r="E72" s="294"/>
      <c r="F72" s="295"/>
      <c r="G72" s="86"/>
    </row>
    <row r="73" spans="1:7" s="84" customFormat="1" ht="21.95" customHeight="1" x14ac:dyDescent="0.25">
      <c r="A73" s="293"/>
      <c r="B73" s="294"/>
      <c r="C73" s="294"/>
      <c r="D73" s="294"/>
      <c r="E73" s="294"/>
      <c r="F73" s="295"/>
      <c r="G73" s="86"/>
    </row>
    <row r="74" spans="1:7" s="84" customFormat="1" ht="21.95" customHeight="1" x14ac:dyDescent="0.25">
      <c r="A74" s="293"/>
      <c r="B74" s="294"/>
      <c r="C74" s="294"/>
      <c r="D74" s="294"/>
      <c r="E74" s="294"/>
      <c r="F74" s="295"/>
      <c r="G74" s="86"/>
    </row>
    <row r="75" spans="1:7" s="84" customFormat="1" ht="21.95" customHeight="1" x14ac:dyDescent="0.25">
      <c r="A75" s="293"/>
      <c r="B75" s="294"/>
      <c r="C75" s="294"/>
      <c r="D75" s="294"/>
      <c r="E75" s="294"/>
      <c r="F75" s="295"/>
      <c r="G75" s="86"/>
    </row>
    <row r="76" spans="1:7" s="84" customFormat="1" ht="21.95" customHeight="1" x14ac:dyDescent="0.25">
      <c r="A76" s="296" t="s">
        <v>25</v>
      </c>
      <c r="B76" s="297"/>
      <c r="C76" s="297"/>
      <c r="D76" s="297"/>
      <c r="E76" s="297"/>
      <c r="F76" s="298"/>
      <c r="G76" s="86"/>
    </row>
    <row r="77" spans="1:7" s="84" customFormat="1" ht="21.95" customHeight="1" x14ac:dyDescent="0.25">
      <c r="A77" s="293" t="s">
        <v>54</v>
      </c>
      <c r="B77" s="294"/>
      <c r="C77" s="294"/>
      <c r="D77" s="294"/>
      <c r="E77" s="294"/>
      <c r="F77" s="295"/>
      <c r="G77" s="86"/>
    </row>
    <row r="78" spans="1:7" s="84" customFormat="1" ht="21.95" customHeight="1" x14ac:dyDescent="0.25">
      <c r="A78" s="293" t="s">
        <v>55</v>
      </c>
      <c r="B78" s="294"/>
      <c r="C78" s="294"/>
      <c r="D78" s="294"/>
      <c r="E78" s="294"/>
      <c r="F78" s="295"/>
      <c r="G78" s="86"/>
    </row>
    <row r="79" spans="1:7" s="84" customFormat="1" ht="21.95" customHeight="1" x14ac:dyDescent="0.25">
      <c r="A79" s="293"/>
      <c r="B79" s="294"/>
      <c r="C79" s="294"/>
      <c r="D79" s="294"/>
      <c r="E79" s="294"/>
      <c r="F79" s="295"/>
      <c r="G79" s="86"/>
    </row>
    <row r="80" spans="1:7" s="84" customFormat="1" ht="21.95" customHeight="1" x14ac:dyDescent="0.25">
      <c r="A80" s="293"/>
      <c r="B80" s="294"/>
      <c r="C80" s="294"/>
      <c r="D80" s="294"/>
      <c r="E80" s="294"/>
      <c r="F80" s="295"/>
      <c r="G80" s="86"/>
    </row>
    <row r="81" spans="1:7" s="84" customFormat="1" ht="21.95" customHeight="1" x14ac:dyDescent="0.25">
      <c r="A81" s="293"/>
      <c r="B81" s="294"/>
      <c r="C81" s="294"/>
      <c r="D81" s="294"/>
      <c r="E81" s="294"/>
      <c r="F81" s="295"/>
      <c r="G81" s="86"/>
    </row>
    <row r="82" spans="1:7" s="84" customFormat="1" ht="21.95" customHeight="1" x14ac:dyDescent="0.25">
      <c r="A82" s="287" t="s">
        <v>29</v>
      </c>
      <c r="B82" s="288"/>
      <c r="C82" s="288"/>
      <c r="D82" s="288"/>
      <c r="E82" s="288"/>
      <c r="F82" s="289"/>
      <c r="G82" s="86"/>
    </row>
    <row r="83" spans="1:7" s="84" customFormat="1" ht="21.95" customHeight="1" thickBot="1" x14ac:dyDescent="0.3">
      <c r="A83" s="290"/>
      <c r="B83" s="291"/>
      <c r="C83" s="291"/>
      <c r="D83" s="291"/>
      <c r="E83" s="291"/>
      <c r="F83" s="292"/>
      <c r="G83" s="86"/>
    </row>
    <row r="84" spans="1:7" s="84" customFormat="1" ht="15.75" customHeight="1" x14ac:dyDescent="0.25">
      <c r="A84" s="87"/>
      <c r="B84" s="88"/>
      <c r="C84" s="88"/>
      <c r="D84" s="88"/>
      <c r="E84" s="88"/>
      <c r="F84" s="88"/>
      <c r="G84" s="86"/>
    </row>
    <row r="85" spans="1:7" s="84" customFormat="1" ht="15.75" customHeight="1" x14ac:dyDescent="0.25">
      <c r="A85" s="90"/>
      <c r="B85" s="91"/>
      <c r="C85" s="91"/>
      <c r="D85" s="91"/>
      <c r="E85" s="91"/>
      <c r="F85" s="91"/>
      <c r="G85" s="86"/>
    </row>
    <row r="86" spans="1:7" s="84" customFormat="1" ht="15.75" customHeight="1" x14ac:dyDescent="0.25">
      <c r="A86" s="90"/>
      <c r="B86" s="91"/>
      <c r="C86" s="91"/>
      <c r="D86" s="91"/>
      <c r="E86" s="91"/>
      <c r="F86" s="91"/>
      <c r="G86" s="86"/>
    </row>
    <row r="87" spans="1:7" s="84" customFormat="1" ht="15.75" customHeight="1" x14ac:dyDescent="0.25">
      <c r="A87" s="90"/>
      <c r="B87" s="91"/>
      <c r="C87" s="91"/>
      <c r="D87" s="91"/>
      <c r="E87" s="91"/>
      <c r="F87" s="91"/>
      <c r="G87" s="86"/>
    </row>
    <row r="88" spans="1:7" s="84" customFormat="1" ht="15.75" customHeight="1" x14ac:dyDescent="0.25">
      <c r="A88" s="90"/>
      <c r="B88" s="91"/>
      <c r="C88" s="91"/>
      <c r="D88" s="91"/>
      <c r="E88" s="91"/>
      <c r="F88" s="91"/>
      <c r="G88" s="86"/>
    </row>
    <row r="89" spans="1:7" s="84" customFormat="1" ht="15.75" customHeight="1" x14ac:dyDescent="0.25">
      <c r="A89" s="90"/>
      <c r="B89" s="91"/>
      <c r="C89" s="91"/>
      <c r="D89" s="91"/>
      <c r="E89" s="91"/>
      <c r="F89" s="91"/>
      <c r="G89" s="86"/>
    </row>
    <row r="90" spans="1:7" s="84" customFormat="1" ht="15.75" customHeight="1" x14ac:dyDescent="0.25">
      <c r="A90" s="90"/>
      <c r="B90" s="91"/>
      <c r="C90" s="91"/>
      <c r="D90" s="91"/>
      <c r="E90" s="91"/>
      <c r="F90" s="91"/>
      <c r="G90" s="86"/>
    </row>
    <row r="91" spans="1:7" s="84" customFormat="1" ht="15.75" customHeight="1" x14ac:dyDescent="0.25">
      <c r="A91" s="90"/>
      <c r="B91" s="91"/>
      <c r="C91" s="91"/>
      <c r="D91" s="91"/>
      <c r="E91" s="91"/>
      <c r="F91" s="91"/>
      <c r="G91" s="86"/>
    </row>
    <row r="92" spans="1:7" s="84" customFormat="1" ht="15.75" customHeight="1" x14ac:dyDescent="0.25">
      <c r="A92" s="90"/>
      <c r="B92" s="91"/>
      <c r="C92" s="91"/>
      <c r="D92" s="91"/>
      <c r="E92" s="91"/>
      <c r="F92" s="91"/>
      <c r="G92" s="86"/>
    </row>
    <row r="93" spans="1:7" s="84" customFormat="1" ht="15.75" customHeight="1" x14ac:dyDescent="0.25">
      <c r="A93" s="90"/>
      <c r="B93" s="91"/>
      <c r="C93" s="91"/>
      <c r="D93" s="91"/>
      <c r="E93" s="91"/>
      <c r="F93" s="91"/>
      <c r="G93" s="86"/>
    </row>
    <row r="94" spans="1:7" s="84" customFormat="1" ht="15.75" customHeight="1" x14ac:dyDescent="0.25">
      <c r="A94" s="90"/>
      <c r="B94" s="91"/>
      <c r="C94" s="91"/>
      <c r="D94" s="91"/>
      <c r="E94" s="91"/>
      <c r="F94" s="91"/>
      <c r="G94" s="86"/>
    </row>
    <row r="95" spans="1:7" s="84" customFormat="1" ht="15.75" customHeight="1" x14ac:dyDescent="0.25">
      <c r="A95" s="90"/>
      <c r="B95" s="91"/>
      <c r="C95" s="91"/>
      <c r="D95" s="91"/>
      <c r="E95" s="91"/>
      <c r="F95" s="91"/>
      <c r="G95" s="86"/>
    </row>
    <row r="96" spans="1:7" s="84" customFormat="1" ht="15.75" customHeight="1" x14ac:dyDescent="0.25">
      <c r="A96" s="90"/>
      <c r="B96" s="91"/>
      <c r="C96" s="91"/>
      <c r="D96" s="91"/>
      <c r="E96" s="91"/>
      <c r="F96" s="91"/>
      <c r="G96" s="86"/>
    </row>
    <row r="97" spans="1:7" s="84" customFormat="1" ht="15.75" customHeight="1" x14ac:dyDescent="0.25">
      <c r="A97" s="90"/>
      <c r="B97" s="91"/>
      <c r="C97" s="91"/>
      <c r="D97" s="91"/>
      <c r="E97" s="91"/>
      <c r="F97" s="91"/>
      <c r="G97" s="86"/>
    </row>
    <row r="98" spans="1:7" s="84" customFormat="1" ht="15.75" customHeight="1" x14ac:dyDescent="0.25">
      <c r="A98" s="90"/>
      <c r="B98" s="91"/>
      <c r="C98" s="91"/>
      <c r="D98" s="91"/>
      <c r="E98" s="91"/>
      <c r="F98" s="91"/>
      <c r="G98" s="86"/>
    </row>
    <row r="99" spans="1:7" s="84" customFormat="1" ht="15.75" customHeight="1" x14ac:dyDescent="0.25">
      <c r="A99" s="90"/>
      <c r="B99" s="91"/>
      <c r="C99" s="91"/>
      <c r="D99" s="91"/>
      <c r="E99" s="91"/>
      <c r="F99" s="91"/>
      <c r="G99" s="86"/>
    </row>
    <row r="100" spans="1:7" s="84" customFormat="1" ht="15.75" customHeight="1" x14ac:dyDescent="0.25">
      <c r="A100" s="90"/>
      <c r="B100" s="91"/>
      <c r="C100" s="91"/>
      <c r="D100" s="91"/>
      <c r="E100" s="91"/>
      <c r="F100" s="91"/>
      <c r="G100" s="86"/>
    </row>
    <row r="101" spans="1:7" s="84" customFormat="1" ht="15.75" customHeight="1" x14ac:dyDescent="0.25">
      <c r="A101" s="90"/>
      <c r="B101" s="91"/>
      <c r="C101" s="91"/>
      <c r="D101" s="91"/>
      <c r="E101" s="91"/>
      <c r="F101" s="91"/>
      <c r="G101" s="86"/>
    </row>
    <row r="102" spans="1:7" s="84" customFormat="1" ht="15.75" customHeight="1" x14ac:dyDescent="0.25">
      <c r="A102" s="90"/>
      <c r="B102" s="91"/>
      <c r="C102" s="91"/>
      <c r="D102" s="91"/>
      <c r="E102" s="91"/>
      <c r="F102" s="91"/>
      <c r="G102" s="86"/>
    </row>
    <row r="103" spans="1:7" s="84" customFormat="1" ht="15.75" customHeight="1" x14ac:dyDescent="0.25">
      <c r="A103" s="90"/>
      <c r="B103" s="91"/>
      <c r="C103" s="91"/>
      <c r="D103" s="91"/>
      <c r="E103" s="91"/>
      <c r="F103" s="91"/>
      <c r="G103" s="86"/>
    </row>
    <row r="104" spans="1:7" s="84" customFormat="1" ht="15.75" customHeight="1" x14ac:dyDescent="0.25">
      <c r="A104" s="90"/>
      <c r="B104" s="91"/>
      <c r="C104" s="91"/>
      <c r="D104" s="91"/>
      <c r="E104" s="91"/>
      <c r="F104" s="91"/>
      <c r="G104" s="86"/>
    </row>
    <row r="105" spans="1:7" s="84" customFormat="1" ht="15.75" customHeight="1" x14ac:dyDescent="0.25">
      <c r="A105" s="90"/>
      <c r="B105" s="91"/>
      <c r="C105" s="91"/>
      <c r="D105" s="91"/>
      <c r="E105" s="91"/>
      <c r="F105" s="91"/>
      <c r="G105" s="86"/>
    </row>
    <row r="106" spans="1:7" s="84" customFormat="1" ht="15.75" customHeight="1" x14ac:dyDescent="0.25">
      <c r="A106" s="90"/>
      <c r="B106" s="91"/>
      <c r="C106" s="91"/>
      <c r="D106" s="91"/>
      <c r="E106" s="91"/>
      <c r="F106" s="91"/>
      <c r="G106" s="86"/>
    </row>
    <row r="107" spans="1:7" s="84" customFormat="1" ht="15.75" customHeight="1" x14ac:dyDescent="0.25">
      <c r="A107" s="90"/>
      <c r="B107" s="91"/>
      <c r="C107" s="91"/>
      <c r="D107" s="91"/>
      <c r="E107" s="91"/>
      <c r="F107" s="91"/>
      <c r="G107" s="86"/>
    </row>
    <row r="108" spans="1:7" s="84" customFormat="1" ht="15.75" customHeight="1" x14ac:dyDescent="0.25">
      <c r="A108" s="90"/>
      <c r="B108" s="91"/>
      <c r="C108" s="91"/>
      <c r="D108" s="91"/>
      <c r="E108" s="91"/>
      <c r="F108" s="91"/>
      <c r="G108" s="86"/>
    </row>
    <row r="109" spans="1:7" s="84" customFormat="1" ht="15.75" customHeight="1" x14ac:dyDescent="0.25">
      <c r="A109" s="90"/>
      <c r="B109" s="91"/>
      <c r="C109" s="91"/>
      <c r="D109" s="91"/>
      <c r="E109" s="91"/>
      <c r="F109" s="91"/>
      <c r="G109" s="86"/>
    </row>
    <row r="110" spans="1:7" s="84" customFormat="1" ht="15.75" customHeight="1" x14ac:dyDescent="0.25">
      <c r="A110" s="90"/>
      <c r="B110" s="91"/>
      <c r="C110" s="91"/>
      <c r="D110" s="91"/>
      <c r="E110" s="91"/>
      <c r="F110" s="91"/>
      <c r="G110" s="86"/>
    </row>
    <row r="111" spans="1:7" s="84" customFormat="1" ht="15.75" customHeight="1" x14ac:dyDescent="0.25">
      <c r="A111" s="90"/>
      <c r="B111" s="91"/>
      <c r="C111" s="91"/>
      <c r="D111" s="91"/>
      <c r="E111" s="91"/>
      <c r="F111" s="91"/>
      <c r="G111" s="86"/>
    </row>
    <row r="112" spans="1:7" s="84" customFormat="1" ht="15.75" customHeight="1" x14ac:dyDescent="0.25">
      <c r="A112" s="90"/>
      <c r="B112" s="91"/>
      <c r="C112" s="91"/>
      <c r="D112" s="91"/>
      <c r="E112" s="91"/>
      <c r="F112" s="91"/>
      <c r="G112" s="86"/>
    </row>
    <row r="113" spans="1:7" s="84" customFormat="1" ht="15.75" customHeight="1" x14ac:dyDescent="0.25">
      <c r="A113" s="90"/>
      <c r="B113" s="91"/>
      <c r="C113" s="91"/>
      <c r="D113" s="91"/>
      <c r="E113" s="91"/>
      <c r="F113" s="91"/>
      <c r="G113" s="86"/>
    </row>
    <row r="114" spans="1:7" s="84" customFormat="1" ht="15.75" customHeight="1" x14ac:dyDescent="0.25">
      <c r="A114" s="90"/>
      <c r="B114" s="91"/>
      <c r="C114" s="91"/>
      <c r="D114" s="91"/>
      <c r="E114" s="91"/>
      <c r="F114" s="91"/>
      <c r="G114" s="86"/>
    </row>
    <row r="115" spans="1:7" s="84" customFormat="1" ht="15.75" customHeight="1" x14ac:dyDescent="0.25">
      <c r="A115" s="90"/>
      <c r="B115" s="91"/>
      <c r="C115" s="91"/>
      <c r="D115" s="91"/>
      <c r="E115" s="91"/>
      <c r="F115" s="91"/>
      <c r="G115" s="86"/>
    </row>
    <row r="116" spans="1:7" s="84" customFormat="1" ht="15.75" customHeight="1" x14ac:dyDescent="0.25">
      <c r="A116" s="90"/>
      <c r="B116" s="91"/>
      <c r="C116" s="91"/>
      <c r="D116" s="91"/>
      <c r="E116" s="91"/>
      <c r="F116" s="91"/>
      <c r="G116" s="86"/>
    </row>
    <row r="117" spans="1:7" s="84" customFormat="1" ht="15.75" customHeight="1" x14ac:dyDescent="0.25">
      <c r="A117" s="90"/>
      <c r="B117" s="91"/>
      <c r="C117" s="91"/>
      <c r="D117" s="91"/>
      <c r="E117" s="91"/>
      <c r="F117" s="91"/>
      <c r="G117" s="86"/>
    </row>
    <row r="118" spans="1:7" s="84" customFormat="1" ht="15.75" customHeight="1" x14ac:dyDescent="0.25">
      <c r="A118" s="90"/>
      <c r="B118" s="91"/>
      <c r="C118" s="91"/>
      <c r="D118" s="91"/>
      <c r="E118" s="91"/>
      <c r="F118" s="91"/>
      <c r="G118" s="86"/>
    </row>
    <row r="119" spans="1:7" s="84" customFormat="1" ht="15.75" customHeight="1" x14ac:dyDescent="0.25">
      <c r="A119" s="90"/>
      <c r="B119" s="91"/>
      <c r="C119" s="91"/>
      <c r="D119" s="91"/>
      <c r="E119" s="91"/>
      <c r="F119" s="91"/>
      <c r="G119" s="86"/>
    </row>
    <row r="120" spans="1:7" s="84" customFormat="1" ht="15.75" customHeight="1" x14ac:dyDescent="0.25">
      <c r="A120" s="90"/>
      <c r="B120" s="91"/>
      <c r="C120" s="91"/>
      <c r="D120" s="91"/>
      <c r="E120" s="91"/>
      <c r="F120" s="91"/>
      <c r="G120" s="86"/>
    </row>
    <row r="121" spans="1:7" s="84" customFormat="1" ht="15.75" customHeight="1" x14ac:dyDescent="0.25">
      <c r="A121" s="90"/>
      <c r="B121" s="91"/>
      <c r="C121" s="91"/>
      <c r="D121" s="91"/>
      <c r="E121" s="91"/>
      <c r="F121" s="91"/>
      <c r="G121" s="86"/>
    </row>
    <row r="122" spans="1:7" s="84" customFormat="1" ht="15.75" customHeight="1" x14ac:dyDescent="0.25">
      <c r="A122" s="90"/>
      <c r="B122" s="91"/>
      <c r="C122" s="91"/>
      <c r="D122" s="91"/>
      <c r="E122" s="91"/>
      <c r="F122" s="91"/>
      <c r="G122" s="86"/>
    </row>
    <row r="123" spans="1:7" s="84" customFormat="1" ht="15.75" customHeight="1" x14ac:dyDescent="0.25">
      <c r="A123" s="90"/>
      <c r="B123" s="91"/>
      <c r="C123" s="91"/>
      <c r="D123" s="91"/>
      <c r="E123" s="91"/>
      <c r="F123" s="91"/>
      <c r="G123" s="86"/>
    </row>
    <row r="124" spans="1:7" s="84" customFormat="1" ht="15.75" customHeight="1" x14ac:dyDescent="0.25">
      <c r="A124" s="90"/>
      <c r="B124" s="91"/>
      <c r="C124" s="91"/>
      <c r="D124" s="91"/>
      <c r="E124" s="91"/>
      <c r="F124" s="91"/>
      <c r="G124" s="86"/>
    </row>
    <row r="125" spans="1:7" s="84" customFormat="1" ht="15.75" customHeight="1" x14ac:dyDescent="0.25">
      <c r="A125" s="90"/>
      <c r="B125" s="91"/>
      <c r="C125" s="91"/>
      <c r="D125" s="91"/>
      <c r="E125" s="91"/>
      <c r="F125" s="91"/>
      <c r="G125" s="86"/>
    </row>
    <row r="126" spans="1:7" s="84" customFormat="1" ht="15.75" customHeight="1" x14ac:dyDescent="0.25">
      <c r="A126" s="90"/>
      <c r="B126" s="91"/>
      <c r="C126" s="91"/>
      <c r="D126" s="91"/>
      <c r="E126" s="91"/>
      <c r="F126" s="91"/>
      <c r="G126" s="86"/>
    </row>
    <row r="127" spans="1:7" s="84" customFormat="1" ht="15.75" customHeight="1" x14ac:dyDescent="0.25">
      <c r="A127" s="90"/>
      <c r="B127" s="91"/>
      <c r="C127" s="91"/>
      <c r="D127" s="91"/>
      <c r="E127" s="91"/>
      <c r="F127" s="91"/>
      <c r="G127" s="86"/>
    </row>
    <row r="128" spans="1:7" s="84" customFormat="1" ht="15.75" customHeight="1" x14ac:dyDescent="0.25">
      <c r="A128" s="90"/>
      <c r="B128" s="91"/>
      <c r="C128" s="91"/>
      <c r="D128" s="91"/>
      <c r="E128" s="91"/>
      <c r="F128" s="91"/>
      <c r="G128" s="86"/>
    </row>
    <row r="129" spans="1:7" s="84" customFormat="1" ht="15.75" customHeight="1" x14ac:dyDescent="0.25">
      <c r="A129" s="90"/>
      <c r="B129" s="91"/>
      <c r="C129" s="91"/>
      <c r="D129" s="91"/>
      <c r="E129" s="91"/>
      <c r="F129" s="91"/>
      <c r="G129" s="86"/>
    </row>
    <row r="130" spans="1:7" s="84" customFormat="1" ht="15.75" customHeight="1" x14ac:dyDescent="0.25">
      <c r="A130" s="90"/>
      <c r="B130" s="91"/>
      <c r="C130" s="91"/>
      <c r="D130" s="91"/>
      <c r="E130" s="91"/>
      <c r="F130" s="91"/>
      <c r="G130" s="86"/>
    </row>
    <row r="131" spans="1:7" s="84" customFormat="1" ht="15.75" customHeight="1" x14ac:dyDescent="0.25">
      <c r="A131" s="90"/>
      <c r="B131" s="91"/>
      <c r="C131" s="91"/>
      <c r="D131" s="91"/>
      <c r="E131" s="91"/>
      <c r="F131" s="91"/>
      <c r="G131" s="86"/>
    </row>
    <row r="132" spans="1:7" s="84" customFormat="1" ht="15.75" customHeight="1" x14ac:dyDescent="0.25">
      <c r="A132" s="90"/>
      <c r="B132" s="91"/>
      <c r="C132" s="91"/>
      <c r="D132" s="91"/>
      <c r="E132" s="91"/>
      <c r="F132" s="91"/>
      <c r="G132" s="86"/>
    </row>
    <row r="133" spans="1:7" s="84" customFormat="1" ht="15.75" customHeight="1" x14ac:dyDescent="0.25">
      <c r="A133" s="90"/>
      <c r="B133" s="91"/>
      <c r="C133" s="91"/>
      <c r="D133" s="91"/>
      <c r="E133" s="91"/>
      <c r="F133" s="91"/>
      <c r="G133" s="86"/>
    </row>
    <row r="134" spans="1:7" s="84" customFormat="1" ht="15.75" customHeight="1" x14ac:dyDescent="0.25">
      <c r="A134" s="90"/>
      <c r="B134" s="91"/>
      <c r="C134" s="91"/>
      <c r="D134" s="91"/>
      <c r="E134" s="91"/>
      <c r="F134" s="91"/>
      <c r="G134" s="86"/>
    </row>
    <row r="135" spans="1:7" s="84" customFormat="1" ht="15.75" customHeight="1" x14ac:dyDescent="0.25">
      <c r="A135" s="90"/>
      <c r="B135" s="91"/>
      <c r="C135" s="91"/>
      <c r="D135" s="91"/>
      <c r="E135" s="91"/>
      <c r="F135" s="91"/>
      <c r="G135" s="86"/>
    </row>
    <row r="136" spans="1:7" s="84" customFormat="1" ht="15.75" customHeight="1" x14ac:dyDescent="0.25">
      <c r="A136" s="90"/>
      <c r="B136" s="91"/>
      <c r="C136" s="91"/>
      <c r="D136" s="91"/>
      <c r="E136" s="91"/>
      <c r="F136" s="91"/>
      <c r="G136" s="86"/>
    </row>
    <row r="137" spans="1:7" s="84" customFormat="1" ht="15.75" customHeight="1" x14ac:dyDescent="0.25">
      <c r="A137" s="90"/>
      <c r="B137" s="91"/>
      <c r="C137" s="91"/>
      <c r="D137" s="91"/>
      <c r="E137" s="91"/>
      <c r="F137" s="91"/>
      <c r="G137" s="86"/>
    </row>
    <row r="138" spans="1:7" s="84" customFormat="1" ht="15.75" customHeight="1" x14ac:dyDescent="0.25">
      <c r="A138" s="90"/>
      <c r="B138" s="91"/>
      <c r="C138" s="91"/>
      <c r="D138" s="91"/>
      <c r="E138" s="91"/>
      <c r="F138" s="91"/>
      <c r="G138" s="86"/>
    </row>
    <row r="139" spans="1:7" s="84" customFormat="1" ht="15.75" customHeight="1" x14ac:dyDescent="0.25">
      <c r="A139" s="90"/>
      <c r="B139" s="91"/>
      <c r="C139" s="91"/>
      <c r="D139" s="91"/>
      <c r="E139" s="91"/>
      <c r="F139" s="91"/>
      <c r="G139" s="86"/>
    </row>
    <row r="140" spans="1:7" s="84" customFormat="1" ht="15.75" customHeight="1" x14ac:dyDescent="0.25">
      <c r="A140" s="90"/>
      <c r="B140" s="91"/>
      <c r="C140" s="91"/>
      <c r="D140" s="91"/>
      <c r="E140" s="91"/>
      <c r="F140" s="91"/>
      <c r="G140" s="86"/>
    </row>
    <row r="141" spans="1:7" s="84" customFormat="1" ht="15.75" customHeight="1" x14ac:dyDescent="0.25">
      <c r="A141" s="90"/>
      <c r="B141" s="91"/>
      <c r="C141" s="91"/>
      <c r="D141" s="91"/>
      <c r="E141" s="91"/>
      <c r="F141" s="91"/>
      <c r="G141" s="86"/>
    </row>
    <row r="142" spans="1:7" s="84" customFormat="1" ht="15.75" customHeight="1" x14ac:dyDescent="0.25">
      <c r="A142" s="90"/>
      <c r="B142" s="91"/>
      <c r="C142" s="91"/>
      <c r="D142" s="91"/>
      <c r="E142" s="91"/>
      <c r="F142" s="91"/>
      <c r="G142" s="86"/>
    </row>
    <row r="143" spans="1:7" s="84" customFormat="1" ht="15.75" customHeight="1" x14ac:dyDescent="0.25">
      <c r="A143" s="90"/>
      <c r="B143" s="91"/>
      <c r="C143" s="91"/>
      <c r="D143" s="91"/>
      <c r="E143" s="91"/>
      <c r="F143" s="91"/>
      <c r="G143" s="86"/>
    </row>
    <row r="144" spans="1:7" s="84" customFormat="1" ht="15.75" customHeight="1" x14ac:dyDescent="0.25">
      <c r="A144" s="90"/>
      <c r="B144" s="91"/>
      <c r="C144" s="91"/>
      <c r="D144" s="91"/>
      <c r="E144" s="91"/>
      <c r="F144" s="91"/>
      <c r="G144" s="86"/>
    </row>
    <row r="145" spans="1:7" s="84" customFormat="1" ht="15.75" customHeight="1" x14ac:dyDescent="0.25">
      <c r="A145" s="90"/>
      <c r="B145" s="91"/>
      <c r="C145" s="91"/>
      <c r="D145" s="91"/>
      <c r="E145" s="91"/>
      <c r="F145" s="91"/>
      <c r="G145" s="86"/>
    </row>
    <row r="146" spans="1:7" s="84" customFormat="1" ht="15.75" customHeight="1" x14ac:dyDescent="0.25">
      <c r="A146" s="90"/>
      <c r="B146" s="91"/>
      <c r="C146" s="91"/>
      <c r="D146" s="91"/>
      <c r="E146" s="91"/>
      <c r="F146" s="91"/>
      <c r="G146" s="86"/>
    </row>
    <row r="147" spans="1:7" s="84" customFormat="1" ht="15.75" customHeight="1" x14ac:dyDescent="0.25">
      <c r="A147" s="90"/>
      <c r="B147" s="91"/>
      <c r="C147" s="91"/>
      <c r="D147" s="91"/>
      <c r="E147" s="91"/>
      <c r="F147" s="91"/>
      <c r="G147" s="86"/>
    </row>
    <row r="148" spans="1:7" s="84" customFormat="1" ht="15.75" customHeight="1" x14ac:dyDescent="0.25">
      <c r="A148" s="90"/>
      <c r="B148" s="91"/>
      <c r="C148" s="91"/>
      <c r="D148" s="91"/>
      <c r="E148" s="91"/>
      <c r="F148" s="91"/>
      <c r="G148" s="86"/>
    </row>
    <row r="149" spans="1:7" s="84" customFormat="1" ht="15.75" customHeight="1" x14ac:dyDescent="0.25">
      <c r="A149" s="90"/>
      <c r="B149" s="91"/>
      <c r="C149" s="91"/>
      <c r="D149" s="91"/>
      <c r="E149" s="91"/>
      <c r="F149" s="91"/>
      <c r="G149" s="86"/>
    </row>
    <row r="150" spans="1:7" s="84" customFormat="1" ht="15.75" customHeight="1" x14ac:dyDescent="0.25">
      <c r="A150" s="90"/>
      <c r="B150" s="91"/>
      <c r="C150" s="91"/>
      <c r="D150" s="91"/>
      <c r="E150" s="91"/>
      <c r="F150" s="91"/>
      <c r="G150" s="86"/>
    </row>
    <row r="151" spans="1:7" s="84" customFormat="1" ht="15.75" customHeight="1" x14ac:dyDescent="0.25">
      <c r="A151" s="90"/>
      <c r="B151" s="91"/>
      <c r="C151" s="91"/>
      <c r="D151" s="91"/>
      <c r="E151" s="91"/>
      <c r="F151" s="91"/>
      <c r="G151" s="86"/>
    </row>
    <row r="152" spans="1:7" s="84" customFormat="1" ht="15.75" customHeight="1" x14ac:dyDescent="0.25">
      <c r="A152" s="90"/>
      <c r="B152" s="91"/>
      <c r="C152" s="91"/>
      <c r="D152" s="91"/>
      <c r="E152" s="91"/>
      <c r="F152" s="91"/>
      <c r="G152" s="86"/>
    </row>
    <row r="153" spans="1:7" s="84" customFormat="1" ht="15.75" customHeight="1" x14ac:dyDescent="0.25">
      <c r="A153" s="90"/>
      <c r="B153" s="91"/>
      <c r="C153" s="91"/>
      <c r="D153" s="91"/>
      <c r="E153" s="91"/>
      <c r="F153" s="91"/>
      <c r="G153" s="86"/>
    </row>
    <row r="154" spans="1:7" s="84" customFormat="1" ht="15.75" customHeight="1" x14ac:dyDescent="0.25">
      <c r="A154" s="90"/>
      <c r="B154" s="91"/>
      <c r="C154" s="91"/>
      <c r="D154" s="91"/>
      <c r="E154" s="91"/>
      <c r="F154" s="91"/>
      <c r="G154" s="86"/>
    </row>
    <row r="155" spans="1:7" s="84" customFormat="1" ht="15.75" customHeight="1" x14ac:dyDescent="0.25">
      <c r="A155" s="90"/>
      <c r="B155" s="91"/>
      <c r="C155" s="91"/>
      <c r="D155" s="91"/>
      <c r="E155" s="91"/>
      <c r="F155" s="91"/>
      <c r="G155" s="86"/>
    </row>
    <row r="156" spans="1:7" s="84" customFormat="1" ht="15.75" customHeight="1" x14ac:dyDescent="0.25">
      <c r="A156" s="90"/>
      <c r="B156" s="91"/>
      <c r="C156" s="91"/>
      <c r="D156" s="91"/>
      <c r="E156" s="91"/>
      <c r="F156" s="91"/>
      <c r="G156" s="86"/>
    </row>
    <row r="157" spans="1:7" s="84" customFormat="1" ht="15.75" customHeight="1" x14ac:dyDescent="0.25">
      <c r="A157" s="90"/>
      <c r="B157" s="91"/>
      <c r="C157" s="91"/>
      <c r="D157" s="91"/>
      <c r="E157" s="91"/>
      <c r="F157" s="91"/>
      <c r="G157" s="86"/>
    </row>
    <row r="158" spans="1:7" s="84" customFormat="1" ht="15.75" customHeight="1" x14ac:dyDescent="0.25">
      <c r="A158" s="90"/>
      <c r="B158" s="91"/>
      <c r="C158" s="91"/>
      <c r="D158" s="91"/>
      <c r="E158" s="91"/>
      <c r="F158" s="91"/>
      <c r="G158" s="86"/>
    </row>
    <row r="159" spans="1:7" s="84" customFormat="1" ht="15.75" customHeight="1" x14ac:dyDescent="0.25">
      <c r="A159" s="90"/>
      <c r="B159" s="91"/>
      <c r="C159" s="91"/>
      <c r="D159" s="91"/>
      <c r="E159" s="91"/>
      <c r="F159" s="91"/>
      <c r="G159" s="86"/>
    </row>
  </sheetData>
  <mergeCells count="31">
    <mergeCell ref="A6:B6"/>
    <mergeCell ref="A71:F71"/>
    <mergeCell ref="A1:F1"/>
    <mergeCell ref="A72:F72"/>
    <mergeCell ref="A73:F73"/>
    <mergeCell ref="E2:F2"/>
    <mergeCell ref="E3:F3"/>
    <mergeCell ref="E4:F5"/>
    <mergeCell ref="B2:C2"/>
    <mergeCell ref="B3:C3"/>
    <mergeCell ref="B4:C4"/>
    <mergeCell ref="B5:C5"/>
    <mergeCell ref="D7:D27"/>
    <mergeCell ref="A74:F74"/>
    <mergeCell ref="A63:F63"/>
    <mergeCell ref="A64:F64"/>
    <mergeCell ref="A65:F65"/>
    <mergeCell ref="A66:F66"/>
    <mergeCell ref="A67:F67"/>
    <mergeCell ref="A68:F68"/>
    <mergeCell ref="A69:F69"/>
    <mergeCell ref="A70:F70"/>
    <mergeCell ref="A82:F82"/>
    <mergeCell ref="A83:F83"/>
    <mergeCell ref="A81:F81"/>
    <mergeCell ref="A75:F75"/>
    <mergeCell ref="A76:F76"/>
    <mergeCell ref="A77:F77"/>
    <mergeCell ref="A78:F78"/>
    <mergeCell ref="A79:F79"/>
    <mergeCell ref="A80:F80"/>
  </mergeCells>
  <printOptions horizontalCentered="1" verticalCentered="1"/>
  <pageMargins left="0" right="0" top="0" bottom="0" header="0" footer="0"/>
  <pageSetup paperSize="9" scale="53" fitToHeight="0" orientation="portrait" horizontalDpi="120" verticalDpi="72" r:id="rId1"/>
  <rowBreaks count="2" manualBreakCount="2">
    <brk id="63" max="5" man="1"/>
    <brk id="159" max="16383" man="1"/>
  </rowBreaks>
  <colBreaks count="1" manualBreakCount="1"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F2BAD-D83D-4453-A828-EB4683D011B1}">
  <sheetPr>
    <tabColor rgb="FF92D050"/>
    <pageSetUpPr fitToPage="1"/>
  </sheetPr>
  <dimension ref="A1:N164"/>
  <sheetViews>
    <sheetView view="pageBreakPreview" zoomScaleNormal="99" zoomScaleSheetLayoutView="100" workbookViewId="0">
      <selection sqref="A1:I1"/>
    </sheetView>
  </sheetViews>
  <sheetFormatPr defaultColWidth="11" defaultRowHeight="15.75" x14ac:dyDescent="0.25"/>
  <cols>
    <col min="1" max="1" width="16.5" style="18" customWidth="1"/>
    <col min="2" max="2" width="74.5" style="18" customWidth="1"/>
    <col min="3" max="3" width="12.5" style="18" customWidth="1"/>
    <col min="4" max="4" width="3.5" style="18" customWidth="1"/>
    <col min="5" max="5" width="12.5" style="18" customWidth="1"/>
    <col min="6" max="6" width="3.5" style="18" customWidth="1"/>
    <col min="7" max="8" width="12.5" style="18" customWidth="1"/>
    <col min="9" max="9" width="25.5" style="18" customWidth="1"/>
    <col min="10" max="16384" width="11" style="18"/>
  </cols>
  <sheetData>
    <row r="1" spans="1:14" ht="66" customHeight="1" thickBot="1" x14ac:dyDescent="0.3">
      <c r="A1" s="317"/>
      <c r="B1" s="310"/>
      <c r="C1" s="310"/>
      <c r="D1" s="310"/>
      <c r="E1" s="310"/>
      <c r="F1" s="310"/>
      <c r="G1" s="310"/>
      <c r="H1" s="310"/>
      <c r="I1" s="318"/>
    </row>
    <row r="2" spans="1:14" s="84" customFormat="1" ht="20.25" customHeight="1" x14ac:dyDescent="0.25">
      <c r="A2" s="73" t="s">
        <v>0</v>
      </c>
      <c r="B2" s="279" t="str">
        <f>'COVER PAGE'!C2</f>
        <v>25SS1347</v>
      </c>
      <c r="C2" s="280"/>
      <c r="D2" s="325" t="s">
        <v>4</v>
      </c>
      <c r="E2" s="326"/>
      <c r="F2" s="326"/>
      <c r="G2" s="327"/>
      <c r="H2" s="281" t="str">
        <f>'COVER PAGE'!C6</f>
        <v>AJE</v>
      </c>
      <c r="I2" s="283"/>
      <c r="J2" s="83"/>
      <c r="K2" s="83"/>
      <c r="L2" s="83"/>
      <c r="M2" s="83"/>
      <c r="N2" s="83"/>
    </row>
    <row r="3" spans="1:14" s="84" customFormat="1" ht="20.25" customHeight="1" x14ac:dyDescent="0.25">
      <c r="A3" s="74" t="s">
        <v>1</v>
      </c>
      <c r="B3" s="245" t="str">
        <f>'COVER PAGE'!C3</f>
        <v>SELENE LOGO OVERSIZED TEE</v>
      </c>
      <c r="C3" s="248"/>
      <c r="D3" s="328" t="s">
        <v>5</v>
      </c>
      <c r="E3" s="329"/>
      <c r="F3" s="329"/>
      <c r="G3" s="330"/>
      <c r="H3" s="284"/>
      <c r="I3" s="286"/>
      <c r="J3" s="83"/>
      <c r="K3" s="83"/>
      <c r="L3" s="83"/>
      <c r="M3" s="83"/>
      <c r="N3" s="83"/>
    </row>
    <row r="4" spans="1:14" s="84" customFormat="1" ht="20.25" customHeight="1" x14ac:dyDescent="0.25">
      <c r="A4" s="74" t="s">
        <v>2</v>
      </c>
      <c r="B4" s="245" t="str">
        <f>'COVER PAGE'!C4</f>
        <v>SPRING 25</v>
      </c>
      <c r="C4" s="248"/>
      <c r="D4" s="331" t="s">
        <v>14</v>
      </c>
      <c r="E4" s="332"/>
      <c r="F4" s="332"/>
      <c r="G4" s="333"/>
      <c r="H4" s="264"/>
      <c r="I4" s="266"/>
      <c r="J4" s="83"/>
      <c r="K4" s="83"/>
      <c r="L4" s="83"/>
      <c r="M4" s="83"/>
      <c r="N4" s="83"/>
    </row>
    <row r="5" spans="1:14" s="84" customFormat="1" ht="20.25" customHeight="1" thickBot="1" x14ac:dyDescent="0.3">
      <c r="A5" s="95" t="s">
        <v>3</v>
      </c>
      <c r="B5" s="270">
        <f>'COVER PAGE'!C5</f>
        <v>0</v>
      </c>
      <c r="C5" s="271"/>
      <c r="D5" s="334"/>
      <c r="E5" s="335"/>
      <c r="F5" s="335"/>
      <c r="G5" s="336"/>
      <c r="H5" s="267"/>
      <c r="I5" s="269"/>
      <c r="J5" s="83"/>
      <c r="K5" s="83"/>
      <c r="L5" s="83"/>
      <c r="M5" s="83"/>
      <c r="N5" s="83"/>
    </row>
    <row r="6" spans="1:14" ht="36" customHeight="1" thickBot="1" x14ac:dyDescent="0.3">
      <c r="A6" s="308" t="s">
        <v>9</v>
      </c>
      <c r="B6" s="309"/>
      <c r="C6" s="96" t="s">
        <v>20</v>
      </c>
      <c r="D6" s="20"/>
      <c r="E6" s="3" t="s">
        <v>32</v>
      </c>
      <c r="F6" s="20"/>
      <c r="G6" s="21" t="s">
        <v>22</v>
      </c>
      <c r="H6" s="37" t="s">
        <v>11</v>
      </c>
      <c r="I6" s="10" t="s">
        <v>10</v>
      </c>
    </row>
    <row r="7" spans="1:14" ht="20.25" customHeight="1" x14ac:dyDescent="0.25">
      <c r="A7" s="14" t="str">
        <f>'INITIAL SPEC'!A7</f>
        <v>W1</v>
      </c>
      <c r="B7" s="33" t="str">
        <f>'INITIAL SPEC'!B7</f>
        <v>1/2 Chest @ underarm</v>
      </c>
      <c r="C7" s="24">
        <f>'INITIAL SPEC'!C7</f>
        <v>52</v>
      </c>
      <c r="D7" s="22"/>
      <c r="E7" s="11"/>
      <c r="F7" s="23"/>
      <c r="G7" s="35"/>
      <c r="H7" s="15" t="str">
        <f>'INITIAL SPEC'!E7</f>
        <v>+1 / -1</v>
      </c>
      <c r="I7" s="24"/>
    </row>
    <row r="8" spans="1:14" ht="20.25" customHeight="1" x14ac:dyDescent="0.25">
      <c r="A8" s="16" t="str">
        <f>'INITIAL SPEC'!A8</f>
        <v>W7A</v>
      </c>
      <c r="B8" s="34" t="str">
        <f>'INITIAL SPEC'!B8</f>
        <v xml:space="preserve">1/2 Hem - straight </v>
      </c>
      <c r="C8" s="13">
        <f>'INITIAL SPEC'!C8</f>
        <v>52.5</v>
      </c>
      <c r="D8" s="25"/>
      <c r="E8" s="12"/>
      <c r="F8" s="26"/>
      <c r="G8" s="36"/>
      <c r="H8" s="17" t="str">
        <f>'INITIAL SPEC'!E8</f>
        <v>+1 / -1</v>
      </c>
      <c r="I8" s="13"/>
    </row>
    <row r="9" spans="1:14" ht="20.25" customHeight="1" x14ac:dyDescent="0.25">
      <c r="A9" s="16" t="str">
        <f>'INITIAL SPEC'!A9</f>
        <v>L1</v>
      </c>
      <c r="B9" s="34" t="str">
        <f>'INITIAL SPEC'!B9</f>
        <v>Front Body length fr. HSP</v>
      </c>
      <c r="C9" s="13">
        <f>'INITIAL SPEC'!C9</f>
        <v>67</v>
      </c>
      <c r="D9" s="25"/>
      <c r="E9" s="12"/>
      <c r="F9" s="26"/>
      <c r="G9" s="36"/>
      <c r="H9" s="17" t="str">
        <f>'INITIAL SPEC'!E9</f>
        <v>+1 / -1</v>
      </c>
      <c r="I9" s="13"/>
    </row>
    <row r="10" spans="1:14" ht="20.25" customHeight="1" x14ac:dyDescent="0.25">
      <c r="A10" s="16" t="str">
        <f>'INITIAL SPEC'!A10</f>
        <v>L2</v>
      </c>
      <c r="B10" s="34" t="str">
        <f>'INITIAL SPEC'!B10</f>
        <v>Back Body length fr. HSP</v>
      </c>
      <c r="C10" s="13">
        <f>'INITIAL SPEC'!C10</f>
        <v>67</v>
      </c>
      <c r="D10" s="25"/>
      <c r="E10" s="12"/>
      <c r="F10" s="26"/>
      <c r="G10" s="36"/>
      <c r="H10" s="17" t="str">
        <f>'INITIAL SPEC'!E10</f>
        <v>+1 / -1</v>
      </c>
      <c r="I10" s="13"/>
    </row>
    <row r="11" spans="1:14" ht="20.25" customHeight="1" x14ac:dyDescent="0.25">
      <c r="A11" s="16" t="str">
        <f>'INITIAL SPEC'!A11</f>
        <v>N1</v>
      </c>
      <c r="B11" s="34" t="str">
        <f>'INITIAL SPEC'!B11</f>
        <v>Neck width - seam to seam</v>
      </c>
      <c r="C11" s="13">
        <f>'INITIAL SPEC'!C11</f>
        <v>20.5</v>
      </c>
      <c r="D11" s="25"/>
      <c r="E11" s="12"/>
      <c r="F11" s="26"/>
      <c r="G11" s="36"/>
      <c r="H11" s="17" t="str">
        <f>'INITIAL SPEC'!E11</f>
        <v>+0.2 / -0.2</v>
      </c>
      <c r="I11" s="13"/>
    </row>
    <row r="12" spans="1:14" ht="20.25" customHeight="1" x14ac:dyDescent="0.25">
      <c r="A12" s="16" t="str">
        <f>'INITIAL SPEC'!A12</f>
        <v>N4</v>
      </c>
      <c r="B12" s="34" t="str">
        <f>'INITIAL SPEC'!B12</f>
        <v>Front neck drop - HSP to seam</v>
      </c>
      <c r="C12" s="13">
        <f>'INITIAL SPEC'!C12</f>
        <v>11.5</v>
      </c>
      <c r="D12" s="25"/>
      <c r="E12" s="12"/>
      <c r="F12" s="26"/>
      <c r="G12" s="36"/>
      <c r="H12" s="17" t="str">
        <f>'INITIAL SPEC'!E12</f>
        <v>+0.2 / -0.2</v>
      </c>
      <c r="I12" s="13"/>
    </row>
    <row r="13" spans="1:14" ht="20.25" customHeight="1" x14ac:dyDescent="0.25">
      <c r="A13" s="16" t="str">
        <f>'INITIAL SPEC'!A13</f>
        <v>N5</v>
      </c>
      <c r="B13" s="34" t="str">
        <f>'INITIAL SPEC'!B13</f>
        <v>Back neck drop - HSP to seam</v>
      </c>
      <c r="C13" s="13">
        <f>'INITIAL SPEC'!C13</f>
        <v>4.2</v>
      </c>
      <c r="D13" s="25"/>
      <c r="E13" s="12"/>
      <c r="F13" s="26"/>
      <c r="G13" s="36"/>
      <c r="H13" s="17" t="str">
        <f>'INITIAL SPEC'!E13</f>
        <v>+0.2 / -0.2</v>
      </c>
      <c r="I13" s="13"/>
    </row>
    <row r="14" spans="1:14" ht="20.25" customHeight="1" x14ac:dyDescent="0.25">
      <c r="A14" s="16" t="str">
        <f>'INITIAL SPEC'!A14</f>
        <v>W8</v>
      </c>
      <c r="B14" s="34" t="str">
        <f>'INITIAL SPEC'!B14</f>
        <v>Shoulder to shoulder</v>
      </c>
      <c r="C14" s="13">
        <f>'INITIAL SPEC'!C14</f>
        <v>49</v>
      </c>
      <c r="D14" s="25"/>
      <c r="E14" s="12"/>
      <c r="F14" s="26"/>
      <c r="G14" s="36"/>
      <c r="H14" s="17" t="str">
        <f>'INITIAL SPEC'!E14</f>
        <v>+0.5 / -0.5</v>
      </c>
      <c r="I14" s="13"/>
    </row>
    <row r="15" spans="1:14" ht="20.25" customHeight="1" x14ac:dyDescent="0.25">
      <c r="A15" s="16" t="str">
        <f>'INITIAL SPEC'!A15</f>
        <v>A1</v>
      </c>
      <c r="B15" s="34" t="str">
        <f>'INITIAL SPEC'!B15</f>
        <v>Shoulder slope fr. HSP</v>
      </c>
      <c r="C15" s="13">
        <f>'INITIAL SPEC'!C15</f>
        <v>3.5</v>
      </c>
      <c r="D15" s="25"/>
      <c r="E15" s="12"/>
      <c r="F15" s="26"/>
      <c r="G15" s="36"/>
      <c r="H15" s="17" t="str">
        <f>'INITIAL SPEC'!E15</f>
        <v>+0.2 / -0.2</v>
      </c>
      <c r="I15" s="13"/>
    </row>
    <row r="16" spans="1:14" ht="20.25" customHeight="1" x14ac:dyDescent="0.25">
      <c r="A16" s="16" t="str">
        <f>'INITIAL SPEC'!A16</f>
        <v>W9</v>
      </c>
      <c r="B16" s="34" t="str">
        <f>'INITIAL SPEC'!B16</f>
        <v>X-Front @ 15cm fr. HSP</v>
      </c>
      <c r="C16" s="13">
        <f>'INITIAL SPEC'!C16</f>
        <v>45</v>
      </c>
      <c r="D16" s="25"/>
      <c r="E16" s="12"/>
      <c r="F16" s="26"/>
      <c r="G16" s="36"/>
      <c r="H16" s="17" t="str">
        <f>'INITIAL SPEC'!E16</f>
        <v>+0.5 / -0.5</v>
      </c>
      <c r="I16" s="13"/>
    </row>
    <row r="17" spans="1:9" ht="20.25" customHeight="1" x14ac:dyDescent="0.25">
      <c r="A17" s="16" t="str">
        <f>'INITIAL SPEC'!A17</f>
        <v>W10</v>
      </c>
      <c r="B17" s="34" t="str">
        <f>'INITIAL SPEC'!B17</f>
        <v>X-Back @ 15cm fr. HSP</v>
      </c>
      <c r="C17" s="13">
        <f>'INITIAL SPEC'!C17</f>
        <v>45</v>
      </c>
      <c r="D17" s="25"/>
      <c r="E17" s="12"/>
      <c r="F17" s="26"/>
      <c r="G17" s="36"/>
      <c r="H17" s="17" t="str">
        <f>'INITIAL SPEC'!E17</f>
        <v>+0.5 / -0.5</v>
      </c>
      <c r="I17" s="13"/>
    </row>
    <row r="18" spans="1:9" ht="20.25" customHeight="1" x14ac:dyDescent="0.25">
      <c r="A18" s="16" t="str">
        <f>'INITIAL SPEC'!A18</f>
        <v>A2</v>
      </c>
      <c r="B18" s="34" t="str">
        <f>'INITIAL SPEC'!B18</f>
        <v>Armhole drop fr. HSP</v>
      </c>
      <c r="C18" s="13">
        <f>'INITIAL SPEC'!C18</f>
        <v>26</v>
      </c>
      <c r="D18" s="25"/>
      <c r="E18" s="12"/>
      <c r="F18" s="26"/>
      <c r="G18" s="36"/>
      <c r="H18" s="17" t="str">
        <f>'INITIAL SPEC'!E18</f>
        <v>+0.5 / -0.5</v>
      </c>
      <c r="I18" s="13"/>
    </row>
    <row r="19" spans="1:9" ht="20.25" customHeight="1" x14ac:dyDescent="0.25">
      <c r="A19" s="16" t="str">
        <f>'INITIAL SPEC'!A19</f>
        <v>S1</v>
      </c>
      <c r="B19" s="34" t="str">
        <f>'INITIAL SPEC'!B19</f>
        <v>Sleeve length fr. LSP</v>
      </c>
      <c r="C19" s="13">
        <f>'INITIAL SPEC'!C19</f>
        <v>15</v>
      </c>
      <c r="D19" s="25"/>
      <c r="E19" s="12"/>
      <c r="F19" s="26"/>
      <c r="G19" s="36"/>
      <c r="H19" s="17" t="str">
        <f>'INITIAL SPEC'!E19</f>
        <v>+0.5 / -0.5</v>
      </c>
      <c r="I19" s="13"/>
    </row>
    <row r="20" spans="1:9" ht="20.25" customHeight="1" x14ac:dyDescent="0.25">
      <c r="A20" s="16" t="str">
        <f>'INITIAL SPEC'!A20</f>
        <v>S2</v>
      </c>
      <c r="B20" s="34" t="str">
        <f>'INITIAL SPEC'!B20</f>
        <v>Sleeve length fr. u/arm</v>
      </c>
      <c r="C20" s="13">
        <f>'INITIAL SPEC'!C20</f>
        <v>7</v>
      </c>
      <c r="D20" s="25"/>
      <c r="E20" s="12"/>
      <c r="F20" s="26"/>
      <c r="G20" s="36"/>
      <c r="H20" s="17" t="str">
        <f>'INITIAL SPEC'!E20</f>
        <v>+0.5 / -0.5</v>
      </c>
      <c r="I20" s="13"/>
    </row>
    <row r="21" spans="1:9" ht="20.25" customHeight="1" x14ac:dyDescent="0.25">
      <c r="A21" s="16" t="str">
        <f>'INITIAL SPEC'!A21</f>
        <v>S3</v>
      </c>
      <c r="B21" s="34" t="str">
        <f>'INITIAL SPEC'!B21</f>
        <v>1/2 Bicep @ u/arm</v>
      </c>
      <c r="C21" s="13">
        <f>'INITIAL SPEC'!C21</f>
        <v>22</v>
      </c>
      <c r="D21" s="25"/>
      <c r="E21" s="12"/>
      <c r="F21" s="26"/>
      <c r="G21" s="36"/>
      <c r="H21" s="17" t="str">
        <f>'INITIAL SPEC'!E21</f>
        <v>+0.5 / -0.5</v>
      </c>
      <c r="I21" s="13"/>
    </row>
    <row r="22" spans="1:9" ht="20.25" customHeight="1" x14ac:dyDescent="0.25">
      <c r="A22" s="16" t="str">
        <f>'INITIAL SPEC'!A22</f>
        <v>S5</v>
      </c>
      <c r="B22" s="34" t="str">
        <f>'INITIAL SPEC'!B22</f>
        <v>1/2 Sleeve Hem</v>
      </c>
      <c r="C22" s="13">
        <f>'INITIAL SPEC'!C22</f>
        <v>20</v>
      </c>
      <c r="D22" s="25"/>
      <c r="E22" s="12"/>
      <c r="F22" s="26"/>
      <c r="G22" s="36"/>
      <c r="H22" s="17" t="str">
        <f>'INITIAL SPEC'!E22</f>
        <v>+0.5 / -0.5</v>
      </c>
      <c r="I22" s="13"/>
    </row>
    <row r="23" spans="1:9" ht="20.25" customHeight="1" x14ac:dyDescent="0.25">
      <c r="A23" s="16" t="str">
        <f>'INITIAL SPEC'!A23</f>
        <v>S6</v>
      </c>
      <c r="B23" s="34" t="str">
        <f>'INITIAL SPEC'!B23</f>
        <v>Finished Sleeve Roll Depth</v>
      </c>
      <c r="C23" s="13">
        <f>'INITIAL SPEC'!C23</f>
        <v>2.5</v>
      </c>
      <c r="D23" s="25"/>
      <c r="E23" s="12"/>
      <c r="F23" s="26"/>
      <c r="G23" s="36"/>
      <c r="H23" s="17" t="str">
        <f>'INITIAL SPEC'!E23</f>
        <v>+0.2 / -0.2</v>
      </c>
      <c r="I23" s="13"/>
    </row>
    <row r="24" spans="1:9" ht="20.25" customHeight="1" x14ac:dyDescent="0.25">
      <c r="A24" s="16" t="str">
        <f>'INITIAL SPEC'!A24</f>
        <v>N16</v>
      </c>
      <c r="B24" s="34" t="str">
        <f>'INITIAL SPEC'!B24</f>
        <v>Neckband Depth</v>
      </c>
      <c r="C24" s="13">
        <f>'INITIAL SPEC'!C24</f>
        <v>2</v>
      </c>
      <c r="D24" s="25"/>
      <c r="E24" s="12"/>
      <c r="F24" s="26"/>
      <c r="G24" s="36"/>
      <c r="H24" s="17" t="str">
        <f>'INITIAL SPEC'!E24</f>
        <v>+0.2 / -0.2</v>
      </c>
      <c r="I24" s="13"/>
    </row>
    <row r="25" spans="1:9" ht="20.25" customHeight="1" x14ac:dyDescent="0.25">
      <c r="A25" s="16" t="str">
        <f>'INITIAL SPEC'!A25</f>
        <v>BL11</v>
      </c>
      <c r="B25" s="34" t="str">
        <f>'INITIAL SPEC'!B25</f>
        <v>Hemband Depth</v>
      </c>
      <c r="C25" s="13">
        <f>'INITIAL SPEC'!C25</f>
        <v>2.5</v>
      </c>
      <c r="D25" s="25"/>
      <c r="E25" s="12"/>
      <c r="F25" s="26"/>
      <c r="G25" s="36"/>
      <c r="H25" s="17" t="str">
        <f>'INITIAL SPEC'!E25</f>
        <v>+0.2 / -0.2</v>
      </c>
      <c r="I25" s="13"/>
    </row>
    <row r="26" spans="1:9" ht="20.25" customHeight="1" x14ac:dyDescent="0.25">
      <c r="A26" s="16" t="str">
        <f>'INITIAL SPEC'!A27</f>
        <v>N14</v>
      </c>
      <c r="B26" s="34" t="str">
        <f>'INITIAL SPEC'!B27</f>
        <v>1/2 Minimum Neck Stretch</v>
      </c>
      <c r="C26" s="13">
        <f>'INITIAL SPEC'!C27</f>
        <v>32</v>
      </c>
      <c r="D26" s="25"/>
      <c r="E26" s="12"/>
      <c r="F26" s="26"/>
      <c r="G26" s="36"/>
      <c r="H26" s="17" t="str">
        <f>'INITIAL SPEC'!E27</f>
        <v>+ONLY</v>
      </c>
      <c r="I26" s="13"/>
    </row>
    <row r="27" spans="1:9" ht="20.25" customHeight="1" x14ac:dyDescent="0.25">
      <c r="A27" s="16" t="e">
        <f>'INITIAL SPEC'!#REF!</f>
        <v>#REF!</v>
      </c>
      <c r="B27" s="34" t="e">
        <f>'INITIAL SPEC'!#REF!</f>
        <v>#REF!</v>
      </c>
      <c r="C27" s="13" t="e">
        <f>'INITIAL SPEC'!#REF!</f>
        <v>#REF!</v>
      </c>
      <c r="D27" s="25"/>
      <c r="E27" s="12"/>
      <c r="F27" s="26"/>
      <c r="G27" s="36"/>
      <c r="H27" s="17" t="e">
        <f>'INITIAL SPEC'!#REF!</f>
        <v>#REF!</v>
      </c>
      <c r="I27" s="13"/>
    </row>
    <row r="28" spans="1:9" ht="20.25" customHeight="1" x14ac:dyDescent="0.25">
      <c r="A28" s="16" t="e">
        <f>'INITIAL SPEC'!#REF!</f>
        <v>#REF!</v>
      </c>
      <c r="B28" s="34" t="e">
        <f>'INITIAL SPEC'!#REF!</f>
        <v>#REF!</v>
      </c>
      <c r="C28" s="13" t="e">
        <f>'INITIAL SPEC'!#REF!</f>
        <v>#REF!</v>
      </c>
      <c r="D28" s="25"/>
      <c r="E28" s="12"/>
      <c r="F28" s="26"/>
      <c r="G28" s="36"/>
      <c r="H28" s="17" t="e">
        <f>'INITIAL SPEC'!#REF!</f>
        <v>#REF!</v>
      </c>
      <c r="I28" s="13"/>
    </row>
    <row r="29" spans="1:9" ht="20.25" customHeight="1" x14ac:dyDescent="0.25">
      <c r="A29" s="16" t="e">
        <f>'INITIAL SPEC'!#REF!</f>
        <v>#REF!</v>
      </c>
      <c r="B29" s="34" t="e">
        <f>'INITIAL SPEC'!#REF!</f>
        <v>#REF!</v>
      </c>
      <c r="C29" s="13" t="e">
        <f>'INITIAL SPEC'!#REF!</f>
        <v>#REF!</v>
      </c>
      <c r="D29" s="25"/>
      <c r="E29" s="12"/>
      <c r="F29" s="26"/>
      <c r="G29" s="36"/>
      <c r="H29" s="17" t="e">
        <f>'INITIAL SPEC'!#REF!</f>
        <v>#REF!</v>
      </c>
      <c r="I29" s="13"/>
    </row>
    <row r="30" spans="1:9" ht="20.25" customHeight="1" x14ac:dyDescent="0.25">
      <c r="A30" s="16" t="e">
        <f>'INITIAL SPEC'!#REF!</f>
        <v>#REF!</v>
      </c>
      <c r="B30" s="34" t="e">
        <f>'INITIAL SPEC'!#REF!</f>
        <v>#REF!</v>
      </c>
      <c r="C30" s="13" t="e">
        <f>'INITIAL SPEC'!#REF!</f>
        <v>#REF!</v>
      </c>
      <c r="D30" s="25"/>
      <c r="E30" s="12"/>
      <c r="F30" s="26"/>
      <c r="G30" s="36"/>
      <c r="H30" s="17" t="e">
        <f>'INITIAL SPEC'!#REF!</f>
        <v>#REF!</v>
      </c>
      <c r="I30" s="13"/>
    </row>
    <row r="31" spans="1:9" ht="20.25" customHeight="1" x14ac:dyDescent="0.25">
      <c r="A31" s="16" t="e">
        <f>'INITIAL SPEC'!#REF!</f>
        <v>#REF!</v>
      </c>
      <c r="B31" s="34" t="e">
        <f>'INITIAL SPEC'!#REF!</f>
        <v>#REF!</v>
      </c>
      <c r="C31" s="13" t="e">
        <f>'INITIAL SPEC'!#REF!</f>
        <v>#REF!</v>
      </c>
      <c r="D31" s="25"/>
      <c r="E31" s="12"/>
      <c r="F31" s="26"/>
      <c r="G31" s="36"/>
      <c r="H31" s="17" t="e">
        <f>'INITIAL SPEC'!#REF!</f>
        <v>#REF!</v>
      </c>
      <c r="I31" s="13"/>
    </row>
    <row r="32" spans="1:9" ht="20.25" customHeight="1" x14ac:dyDescent="0.25">
      <c r="A32" s="16" t="e">
        <f>'INITIAL SPEC'!#REF!</f>
        <v>#REF!</v>
      </c>
      <c r="B32" s="34" t="e">
        <f>'INITIAL SPEC'!#REF!</f>
        <v>#REF!</v>
      </c>
      <c r="C32" s="13" t="e">
        <f>'INITIAL SPEC'!#REF!</f>
        <v>#REF!</v>
      </c>
      <c r="D32" s="25"/>
      <c r="E32" s="12"/>
      <c r="F32" s="26"/>
      <c r="G32" s="36"/>
      <c r="H32" s="17" t="e">
        <f>'INITIAL SPEC'!#REF!</f>
        <v>#REF!</v>
      </c>
      <c r="I32" s="13"/>
    </row>
    <row r="33" spans="1:9" ht="20.25" customHeight="1" x14ac:dyDescent="0.25">
      <c r="A33" s="16" t="e">
        <f>'INITIAL SPEC'!#REF!</f>
        <v>#REF!</v>
      </c>
      <c r="B33" s="34" t="e">
        <f>'INITIAL SPEC'!#REF!</f>
        <v>#REF!</v>
      </c>
      <c r="C33" s="13" t="e">
        <f>'INITIAL SPEC'!#REF!</f>
        <v>#REF!</v>
      </c>
      <c r="D33" s="25"/>
      <c r="E33" s="12"/>
      <c r="F33" s="26"/>
      <c r="G33" s="36"/>
      <c r="H33" s="17" t="e">
        <f>'INITIAL SPEC'!#REF!</f>
        <v>#REF!</v>
      </c>
      <c r="I33" s="13"/>
    </row>
    <row r="34" spans="1:9" ht="20.25" customHeight="1" x14ac:dyDescent="0.25">
      <c r="A34" s="16" t="e">
        <f>'INITIAL SPEC'!#REF!</f>
        <v>#REF!</v>
      </c>
      <c r="B34" s="34" t="e">
        <f>'INITIAL SPEC'!#REF!</f>
        <v>#REF!</v>
      </c>
      <c r="C34" s="13" t="e">
        <f>'INITIAL SPEC'!#REF!</f>
        <v>#REF!</v>
      </c>
      <c r="D34" s="25"/>
      <c r="E34" s="12"/>
      <c r="F34" s="26"/>
      <c r="G34" s="36"/>
      <c r="H34" s="17" t="e">
        <f>'INITIAL SPEC'!#REF!</f>
        <v>#REF!</v>
      </c>
      <c r="I34" s="13"/>
    </row>
    <row r="35" spans="1:9" ht="20.25" customHeight="1" x14ac:dyDescent="0.25">
      <c r="A35" s="16" t="e">
        <f>'INITIAL SPEC'!#REF!</f>
        <v>#REF!</v>
      </c>
      <c r="B35" s="34" t="e">
        <f>'INITIAL SPEC'!#REF!</f>
        <v>#REF!</v>
      </c>
      <c r="C35" s="13" t="e">
        <f>'INITIAL SPEC'!#REF!</f>
        <v>#REF!</v>
      </c>
      <c r="D35" s="25"/>
      <c r="E35" s="12"/>
      <c r="F35" s="26"/>
      <c r="G35" s="36"/>
      <c r="H35" s="17" t="e">
        <f>'INITIAL SPEC'!#REF!</f>
        <v>#REF!</v>
      </c>
      <c r="I35" s="13"/>
    </row>
    <row r="36" spans="1:9" ht="20.25" customHeight="1" thickBot="1" x14ac:dyDescent="0.3">
      <c r="A36" s="102" t="e">
        <f>'INITIAL SPEC'!#REF!</f>
        <v>#REF!</v>
      </c>
      <c r="B36" s="76" t="e">
        <f>'INITIAL SPEC'!#REF!</f>
        <v>#REF!</v>
      </c>
      <c r="C36" s="103" t="e">
        <f>'INITIAL SPEC'!#REF!</f>
        <v>#REF!</v>
      </c>
      <c r="D36" s="104"/>
      <c r="E36" s="105"/>
      <c r="F36" s="106"/>
      <c r="G36" s="107"/>
      <c r="H36" s="108" t="e">
        <f>'INITIAL SPEC'!#REF!</f>
        <v>#REF!</v>
      </c>
      <c r="I36" s="103"/>
    </row>
    <row r="37" spans="1:9" ht="15.75" customHeight="1" x14ac:dyDescent="0.25">
      <c r="A37" s="57"/>
      <c r="B37" s="58"/>
      <c r="C37" s="58"/>
      <c r="D37" s="58"/>
      <c r="E37" s="58"/>
      <c r="F37" s="58"/>
      <c r="G37" s="58"/>
      <c r="H37" s="58"/>
      <c r="I37" s="59"/>
    </row>
    <row r="38" spans="1:9" ht="15.75" customHeight="1" x14ac:dyDescent="0.25">
      <c r="A38" s="60"/>
      <c r="B38" s="61"/>
      <c r="C38" s="61"/>
      <c r="D38" s="61"/>
      <c r="E38" s="61"/>
      <c r="F38" s="61"/>
      <c r="G38" s="61"/>
      <c r="H38" s="61"/>
      <c r="I38" s="62"/>
    </row>
    <row r="39" spans="1:9" ht="15.75" customHeight="1" x14ac:dyDescent="0.25">
      <c r="A39" s="60"/>
      <c r="B39" s="61"/>
      <c r="C39" s="61"/>
      <c r="D39" s="61"/>
      <c r="E39" s="61"/>
      <c r="F39" s="61"/>
      <c r="G39" s="61"/>
      <c r="H39" s="61"/>
      <c r="I39" s="62"/>
    </row>
    <row r="40" spans="1:9" ht="15.75" customHeight="1" x14ac:dyDescent="0.25">
      <c r="A40" s="60"/>
      <c r="B40" s="61"/>
      <c r="C40" s="61"/>
      <c r="D40" s="61"/>
      <c r="E40" s="61"/>
      <c r="F40" s="61"/>
      <c r="G40" s="61"/>
      <c r="H40" s="61"/>
      <c r="I40" s="62"/>
    </row>
    <row r="41" spans="1:9" ht="15.75" customHeight="1" x14ac:dyDescent="0.25">
      <c r="A41" s="60"/>
      <c r="B41" s="61"/>
      <c r="C41" s="61"/>
      <c r="D41" s="61"/>
      <c r="E41" s="61"/>
      <c r="F41" s="61"/>
      <c r="G41" s="61"/>
      <c r="H41" s="61"/>
      <c r="I41" s="62"/>
    </row>
    <row r="42" spans="1:9" ht="15.75" customHeight="1" x14ac:dyDescent="0.25">
      <c r="A42" s="60"/>
      <c r="B42" s="61"/>
      <c r="C42" s="61"/>
      <c r="D42" s="61"/>
      <c r="E42" s="61"/>
      <c r="F42" s="61"/>
      <c r="G42" s="61"/>
      <c r="H42" s="61"/>
      <c r="I42" s="62"/>
    </row>
    <row r="43" spans="1:9" ht="15.75" customHeight="1" x14ac:dyDescent="0.25">
      <c r="A43" s="60"/>
      <c r="B43" s="61"/>
      <c r="C43" s="61"/>
      <c r="D43" s="61"/>
      <c r="E43" s="61"/>
      <c r="F43" s="61"/>
      <c r="G43" s="61"/>
      <c r="H43" s="61"/>
      <c r="I43" s="62"/>
    </row>
    <row r="44" spans="1:9" ht="15.75" customHeight="1" x14ac:dyDescent="0.25">
      <c r="A44" s="60"/>
      <c r="B44" s="61"/>
      <c r="C44" s="61"/>
      <c r="D44" s="61"/>
      <c r="E44" s="61"/>
      <c r="F44" s="61"/>
      <c r="G44" s="61"/>
      <c r="H44" s="61"/>
      <c r="I44" s="62"/>
    </row>
    <row r="45" spans="1:9" ht="15.75" customHeight="1" x14ac:dyDescent="0.25">
      <c r="A45" s="60"/>
      <c r="B45" s="61"/>
      <c r="C45" s="61"/>
      <c r="D45" s="61"/>
      <c r="E45" s="61"/>
      <c r="F45" s="61"/>
      <c r="G45" s="61"/>
      <c r="H45" s="61"/>
      <c r="I45" s="62"/>
    </row>
    <row r="46" spans="1:9" ht="15.75" customHeight="1" x14ac:dyDescent="0.25">
      <c r="A46" s="60"/>
      <c r="B46" s="61"/>
      <c r="C46" s="61"/>
      <c r="D46" s="61"/>
      <c r="E46" s="61"/>
      <c r="F46" s="61"/>
      <c r="G46" s="61"/>
      <c r="H46" s="61"/>
      <c r="I46" s="62"/>
    </row>
    <row r="47" spans="1:9" ht="15.75" customHeight="1" x14ac:dyDescent="0.25">
      <c r="A47" s="60"/>
      <c r="B47" s="61"/>
      <c r="C47" s="61"/>
      <c r="D47" s="61"/>
      <c r="E47" s="61"/>
      <c r="F47" s="61"/>
      <c r="G47" s="61"/>
      <c r="H47" s="61"/>
      <c r="I47" s="62"/>
    </row>
    <row r="48" spans="1:9" ht="15.75" customHeight="1" x14ac:dyDescent="0.25">
      <c r="A48" s="60"/>
      <c r="B48" s="61"/>
      <c r="C48" s="61"/>
      <c r="D48" s="61"/>
      <c r="E48" s="61"/>
      <c r="F48" s="61"/>
      <c r="G48" s="61"/>
      <c r="H48" s="61"/>
      <c r="I48" s="62"/>
    </row>
    <row r="49" spans="1:9" ht="15.75" customHeight="1" x14ac:dyDescent="0.25">
      <c r="A49" s="60"/>
      <c r="B49" s="61"/>
      <c r="C49" s="61"/>
      <c r="D49" s="61"/>
      <c r="E49" s="61"/>
      <c r="F49" s="61"/>
      <c r="G49" s="61"/>
      <c r="H49" s="61"/>
      <c r="I49" s="62"/>
    </row>
    <row r="50" spans="1:9" ht="15.75" customHeight="1" x14ac:dyDescent="0.25">
      <c r="A50" s="60"/>
      <c r="B50" s="61"/>
      <c r="C50" s="61"/>
      <c r="D50" s="61"/>
      <c r="E50" s="61"/>
      <c r="F50" s="61"/>
      <c r="G50" s="61"/>
      <c r="H50" s="61"/>
      <c r="I50" s="62"/>
    </row>
    <row r="51" spans="1:9" ht="15.75" customHeight="1" x14ac:dyDescent="0.25">
      <c r="A51" s="60"/>
      <c r="B51" s="61"/>
      <c r="C51" s="61"/>
      <c r="D51" s="61"/>
      <c r="E51" s="61"/>
      <c r="F51" s="61"/>
      <c r="G51" s="61"/>
      <c r="H51" s="61"/>
      <c r="I51" s="62"/>
    </row>
    <row r="52" spans="1:9" ht="15.75" customHeight="1" x14ac:dyDescent="0.25">
      <c r="A52" s="60"/>
      <c r="B52" s="61"/>
      <c r="C52" s="61"/>
      <c r="D52" s="61"/>
      <c r="E52" s="61"/>
      <c r="F52" s="61"/>
      <c r="G52" s="61"/>
      <c r="H52" s="61"/>
      <c r="I52" s="62"/>
    </row>
    <row r="53" spans="1:9" ht="15.75" customHeight="1" x14ac:dyDescent="0.25">
      <c r="A53" s="60"/>
      <c r="B53" s="61"/>
      <c r="C53" s="61"/>
      <c r="D53" s="61"/>
      <c r="E53" s="61"/>
      <c r="F53" s="61"/>
      <c r="G53" s="61"/>
      <c r="H53" s="61"/>
      <c r="I53" s="62"/>
    </row>
    <row r="54" spans="1:9" ht="15.75" customHeight="1" x14ac:dyDescent="0.25">
      <c r="A54" s="60"/>
      <c r="B54" s="61"/>
      <c r="C54" s="61"/>
      <c r="D54" s="61"/>
      <c r="E54" s="61"/>
      <c r="F54" s="61"/>
      <c r="G54" s="61"/>
      <c r="H54" s="61"/>
      <c r="I54" s="62"/>
    </row>
    <row r="55" spans="1:9" ht="15.75" customHeight="1" x14ac:dyDescent="0.25">
      <c r="A55" s="60"/>
      <c r="B55" s="61"/>
      <c r="C55" s="61"/>
      <c r="D55" s="61"/>
      <c r="E55" s="61"/>
      <c r="F55" s="61"/>
      <c r="G55" s="61"/>
      <c r="H55" s="61"/>
      <c r="I55" s="62"/>
    </row>
    <row r="56" spans="1:9" ht="15.75" customHeight="1" x14ac:dyDescent="0.25">
      <c r="A56" s="60"/>
      <c r="B56" s="61"/>
      <c r="C56" s="61"/>
      <c r="D56" s="61"/>
      <c r="E56" s="61"/>
      <c r="F56" s="61"/>
      <c r="G56" s="61"/>
      <c r="H56" s="61"/>
      <c r="I56" s="62"/>
    </row>
    <row r="57" spans="1:9" ht="15.75" customHeight="1" x14ac:dyDescent="0.25">
      <c r="A57" s="60"/>
      <c r="B57" s="61"/>
      <c r="C57" s="61"/>
      <c r="D57" s="61"/>
      <c r="E57" s="61"/>
      <c r="F57" s="61"/>
      <c r="G57" s="61"/>
      <c r="H57" s="61"/>
      <c r="I57" s="62"/>
    </row>
    <row r="58" spans="1:9" ht="15.75" customHeight="1" x14ac:dyDescent="0.25">
      <c r="A58" s="60"/>
      <c r="B58" s="61"/>
      <c r="C58" s="61"/>
      <c r="D58" s="61"/>
      <c r="E58" s="61"/>
      <c r="F58" s="61"/>
      <c r="G58" s="61"/>
      <c r="H58" s="61"/>
      <c r="I58" s="62"/>
    </row>
    <row r="59" spans="1:9" ht="15.75" customHeight="1" x14ac:dyDescent="0.25">
      <c r="A59" s="60"/>
      <c r="B59" s="61"/>
      <c r="C59" s="61"/>
      <c r="D59" s="61"/>
      <c r="E59" s="61"/>
      <c r="F59" s="61"/>
      <c r="G59" s="61"/>
      <c r="H59" s="61"/>
      <c r="I59" s="62"/>
    </row>
    <row r="60" spans="1:9" ht="15.75" customHeight="1" x14ac:dyDescent="0.25">
      <c r="A60" s="60"/>
      <c r="B60" s="61"/>
      <c r="C60" s="61"/>
      <c r="D60" s="61"/>
      <c r="E60" s="61"/>
      <c r="F60" s="61"/>
      <c r="G60" s="61"/>
      <c r="H60" s="61"/>
      <c r="I60" s="62"/>
    </row>
    <row r="61" spans="1:9" ht="15.75" customHeight="1" x14ac:dyDescent="0.25">
      <c r="A61" s="60"/>
      <c r="B61" s="61"/>
      <c r="C61" s="61"/>
      <c r="D61" s="61"/>
      <c r="E61" s="61"/>
      <c r="F61" s="61"/>
      <c r="G61" s="61"/>
      <c r="H61" s="61"/>
      <c r="I61" s="62"/>
    </row>
    <row r="62" spans="1:9" ht="15.75" customHeight="1" x14ac:dyDescent="0.25">
      <c r="A62" s="60"/>
      <c r="B62" s="61"/>
      <c r="C62" s="61"/>
      <c r="D62" s="61"/>
      <c r="E62" s="61"/>
      <c r="F62" s="61"/>
      <c r="G62" s="61"/>
      <c r="H62" s="61"/>
      <c r="I62" s="62"/>
    </row>
    <row r="63" spans="1:9" ht="15.75" customHeight="1" x14ac:dyDescent="0.25">
      <c r="A63" s="60"/>
      <c r="B63" s="61"/>
      <c r="C63" s="61"/>
      <c r="D63" s="61"/>
      <c r="E63" s="61"/>
      <c r="F63" s="61"/>
      <c r="G63" s="61"/>
      <c r="H63" s="61"/>
      <c r="I63" s="62"/>
    </row>
    <row r="64" spans="1:9" ht="15.75" customHeight="1" x14ac:dyDescent="0.25">
      <c r="A64" s="60"/>
      <c r="B64" s="61"/>
      <c r="C64" s="61"/>
      <c r="D64" s="61"/>
      <c r="E64" s="61"/>
      <c r="F64" s="61"/>
      <c r="G64" s="61"/>
      <c r="H64" s="61"/>
      <c r="I64" s="62"/>
    </row>
    <row r="65" spans="1:9" ht="15.75" customHeight="1" x14ac:dyDescent="0.25">
      <c r="A65" s="60"/>
      <c r="B65" s="61"/>
      <c r="C65" s="61"/>
      <c r="D65" s="61"/>
      <c r="E65" s="61"/>
      <c r="F65" s="61"/>
      <c r="G65" s="61"/>
      <c r="H65" s="61"/>
      <c r="I65" s="62"/>
    </row>
    <row r="66" spans="1:9" ht="15.75" customHeight="1" x14ac:dyDescent="0.25">
      <c r="A66" s="60"/>
      <c r="B66" s="61"/>
      <c r="C66" s="61"/>
      <c r="D66" s="61"/>
      <c r="E66" s="61"/>
      <c r="F66" s="61"/>
      <c r="G66" s="61"/>
      <c r="H66" s="61"/>
      <c r="I66" s="62"/>
    </row>
    <row r="67" spans="1:9" ht="16.5" customHeight="1" thickBot="1" x14ac:dyDescent="0.3">
      <c r="A67" s="63"/>
      <c r="B67" s="64"/>
      <c r="C67" s="64"/>
      <c r="D67" s="64"/>
      <c r="E67" s="64"/>
      <c r="F67" s="64"/>
      <c r="G67" s="64"/>
      <c r="H67" s="64"/>
      <c r="I67" s="65"/>
    </row>
    <row r="68" spans="1:9" s="84" customFormat="1" ht="19.5" thickBot="1" x14ac:dyDescent="0.3">
      <c r="A68" s="299"/>
      <c r="B68" s="300"/>
      <c r="C68" s="300"/>
      <c r="D68" s="300"/>
      <c r="E68" s="300"/>
      <c r="F68" s="300"/>
      <c r="G68" s="300"/>
      <c r="H68" s="300"/>
      <c r="I68" s="301"/>
    </row>
    <row r="69" spans="1:9" s="84" customFormat="1" ht="19.5" thickBot="1" x14ac:dyDescent="0.3">
      <c r="A69" s="302" t="s">
        <v>15</v>
      </c>
      <c r="B69" s="303"/>
      <c r="C69" s="303"/>
      <c r="D69" s="303"/>
      <c r="E69" s="303"/>
      <c r="F69" s="303"/>
      <c r="G69" s="303"/>
      <c r="H69" s="303"/>
      <c r="I69" s="304"/>
    </row>
    <row r="70" spans="1:9" s="84" customFormat="1" ht="16.5" customHeight="1" x14ac:dyDescent="0.25">
      <c r="A70" s="319" t="s">
        <v>75</v>
      </c>
      <c r="B70" s="320"/>
      <c r="C70" s="320"/>
      <c r="D70" s="320"/>
      <c r="E70" s="320"/>
      <c r="F70" s="320"/>
      <c r="G70" s="320"/>
      <c r="H70" s="320"/>
      <c r="I70" s="321"/>
    </row>
    <row r="71" spans="1:9" s="84" customFormat="1" ht="16.5" customHeight="1" x14ac:dyDescent="0.25">
      <c r="A71" s="322" t="s">
        <v>43</v>
      </c>
      <c r="B71" s="323"/>
      <c r="C71" s="323"/>
      <c r="D71" s="323"/>
      <c r="E71" s="323"/>
      <c r="F71" s="323"/>
      <c r="G71" s="323"/>
      <c r="H71" s="323"/>
      <c r="I71" s="324"/>
    </row>
    <row r="72" spans="1:9" s="84" customFormat="1" ht="16.5" customHeight="1" x14ac:dyDescent="0.25">
      <c r="A72" s="296" t="s">
        <v>23</v>
      </c>
      <c r="B72" s="297"/>
      <c r="C72" s="297"/>
      <c r="D72" s="297"/>
      <c r="E72" s="297"/>
      <c r="F72" s="297"/>
      <c r="G72" s="297"/>
      <c r="H72" s="297"/>
      <c r="I72" s="298"/>
    </row>
    <row r="73" spans="1:9" s="84" customFormat="1" ht="16.5" customHeight="1" x14ac:dyDescent="0.25">
      <c r="A73" s="293"/>
      <c r="B73" s="294"/>
      <c r="C73" s="294"/>
      <c r="D73" s="294"/>
      <c r="E73" s="294"/>
      <c r="F73" s="294"/>
      <c r="G73" s="294"/>
      <c r="H73" s="294"/>
      <c r="I73" s="295"/>
    </row>
    <row r="74" spans="1:9" s="84" customFormat="1" ht="16.5" customHeight="1" x14ac:dyDescent="0.25">
      <c r="A74" s="293"/>
      <c r="B74" s="294"/>
      <c r="C74" s="294"/>
      <c r="D74" s="294"/>
      <c r="E74" s="294"/>
      <c r="F74" s="294"/>
      <c r="G74" s="294"/>
      <c r="H74" s="294"/>
      <c r="I74" s="295"/>
    </row>
    <row r="75" spans="1:9" s="84" customFormat="1" ht="16.5" customHeight="1" x14ac:dyDescent="0.25">
      <c r="A75" s="293"/>
      <c r="B75" s="294"/>
      <c r="C75" s="294"/>
      <c r="D75" s="294"/>
      <c r="E75" s="294"/>
      <c r="F75" s="294"/>
      <c r="G75" s="294"/>
      <c r="H75" s="294"/>
      <c r="I75" s="295"/>
    </row>
    <row r="76" spans="1:9" s="84" customFormat="1" ht="16.5" customHeight="1" x14ac:dyDescent="0.25">
      <c r="A76" s="293"/>
      <c r="B76" s="294"/>
      <c r="C76" s="294"/>
      <c r="D76" s="294"/>
      <c r="E76" s="294"/>
      <c r="F76" s="294"/>
      <c r="G76" s="294"/>
      <c r="H76" s="294"/>
      <c r="I76" s="295"/>
    </row>
    <row r="77" spans="1:9" s="84" customFormat="1" ht="16.5" customHeight="1" x14ac:dyDescent="0.25">
      <c r="A77" s="293"/>
      <c r="B77" s="294"/>
      <c r="C77" s="294"/>
      <c r="D77" s="294"/>
      <c r="E77" s="294"/>
      <c r="F77" s="294"/>
      <c r="G77" s="294"/>
      <c r="H77" s="294"/>
      <c r="I77" s="295"/>
    </row>
    <row r="78" spans="1:9" s="84" customFormat="1" ht="16.5" customHeight="1" x14ac:dyDescent="0.25">
      <c r="A78" s="293"/>
      <c r="B78" s="294"/>
      <c r="C78" s="294"/>
      <c r="D78" s="294"/>
      <c r="E78" s="294"/>
      <c r="F78" s="294"/>
      <c r="G78" s="294"/>
      <c r="H78" s="294"/>
      <c r="I78" s="295"/>
    </row>
    <row r="79" spans="1:9" s="84" customFormat="1" ht="16.5" customHeight="1" x14ac:dyDescent="0.25">
      <c r="A79" s="293"/>
      <c r="B79" s="294"/>
      <c r="C79" s="294"/>
      <c r="D79" s="294"/>
      <c r="E79" s="294"/>
      <c r="F79" s="294"/>
      <c r="G79" s="294"/>
      <c r="H79" s="294"/>
      <c r="I79" s="295"/>
    </row>
    <row r="80" spans="1:9" s="84" customFormat="1" ht="16.5" customHeight="1" x14ac:dyDescent="0.25">
      <c r="A80" s="293"/>
      <c r="B80" s="294"/>
      <c r="C80" s="294"/>
      <c r="D80" s="294"/>
      <c r="E80" s="294"/>
      <c r="F80" s="294"/>
      <c r="G80" s="294"/>
      <c r="H80" s="294"/>
      <c r="I80" s="295"/>
    </row>
    <row r="81" spans="1:9" s="84" customFormat="1" ht="16.5" customHeight="1" x14ac:dyDescent="0.25">
      <c r="A81" s="293"/>
      <c r="B81" s="294"/>
      <c r="C81" s="294"/>
      <c r="D81" s="294"/>
      <c r="E81" s="294"/>
      <c r="F81" s="294"/>
      <c r="G81" s="294"/>
      <c r="H81" s="294"/>
      <c r="I81" s="295"/>
    </row>
    <row r="82" spans="1:9" s="84" customFormat="1" ht="16.5" customHeight="1" x14ac:dyDescent="0.25">
      <c r="A82" s="293"/>
      <c r="B82" s="294"/>
      <c r="C82" s="294"/>
      <c r="D82" s="294"/>
      <c r="E82" s="294"/>
      <c r="F82" s="294"/>
      <c r="G82" s="294"/>
      <c r="H82" s="294"/>
      <c r="I82" s="295"/>
    </row>
    <row r="83" spans="1:9" s="84" customFormat="1" ht="16.5" customHeight="1" x14ac:dyDescent="0.25">
      <c r="A83" s="296" t="s">
        <v>24</v>
      </c>
      <c r="B83" s="297"/>
      <c r="C83" s="297"/>
      <c r="D83" s="297"/>
      <c r="E83" s="297"/>
      <c r="F83" s="297"/>
      <c r="G83" s="297"/>
      <c r="H83" s="297"/>
      <c r="I83" s="298"/>
    </row>
    <row r="84" spans="1:9" s="84" customFormat="1" ht="16.5" customHeight="1" x14ac:dyDescent="0.25">
      <c r="A84" s="293"/>
      <c r="B84" s="294"/>
      <c r="C84" s="294"/>
      <c r="D84" s="294"/>
      <c r="E84" s="294"/>
      <c r="F84" s="294"/>
      <c r="G84" s="294"/>
      <c r="H84" s="294"/>
      <c r="I84" s="295"/>
    </row>
    <row r="85" spans="1:9" s="84" customFormat="1" ht="16.5" customHeight="1" x14ac:dyDescent="0.25">
      <c r="A85" s="293"/>
      <c r="B85" s="294"/>
      <c r="C85" s="294"/>
      <c r="D85" s="294"/>
      <c r="E85" s="294"/>
      <c r="F85" s="294"/>
      <c r="G85" s="294"/>
      <c r="H85" s="294"/>
      <c r="I85" s="295"/>
    </row>
    <row r="86" spans="1:9" s="84" customFormat="1" ht="16.5" customHeight="1" x14ac:dyDescent="0.25">
      <c r="A86" s="293"/>
      <c r="B86" s="294"/>
      <c r="C86" s="294"/>
      <c r="D86" s="294"/>
      <c r="E86" s="294"/>
      <c r="F86" s="294"/>
      <c r="G86" s="294"/>
      <c r="H86" s="294"/>
      <c r="I86" s="295"/>
    </row>
    <row r="87" spans="1:9" s="84" customFormat="1" ht="16.5" customHeight="1" x14ac:dyDescent="0.25">
      <c r="A87" s="293"/>
      <c r="B87" s="294"/>
      <c r="C87" s="294"/>
      <c r="D87" s="294"/>
      <c r="E87" s="294"/>
      <c r="F87" s="294"/>
      <c r="G87" s="294"/>
      <c r="H87" s="294"/>
      <c r="I87" s="295"/>
    </row>
    <row r="88" spans="1:9" s="84" customFormat="1" ht="16.5" customHeight="1" x14ac:dyDescent="0.25">
      <c r="A88" s="293"/>
      <c r="B88" s="294"/>
      <c r="C88" s="294"/>
      <c r="D88" s="294"/>
      <c r="E88" s="294"/>
      <c r="F88" s="294"/>
      <c r="G88" s="294"/>
      <c r="H88" s="294"/>
      <c r="I88" s="295"/>
    </row>
    <row r="89" spans="1:9" s="84" customFormat="1" ht="16.5" customHeight="1" x14ac:dyDescent="0.25">
      <c r="A89" s="293"/>
      <c r="B89" s="294"/>
      <c r="C89" s="294"/>
      <c r="D89" s="294"/>
      <c r="E89" s="294"/>
      <c r="F89" s="294"/>
      <c r="G89" s="294"/>
      <c r="H89" s="294"/>
      <c r="I89" s="295"/>
    </row>
    <row r="90" spans="1:9" s="84" customFormat="1" ht="16.5" customHeight="1" x14ac:dyDescent="0.25">
      <c r="A90" s="293"/>
      <c r="B90" s="294"/>
      <c r="C90" s="294"/>
      <c r="D90" s="294"/>
      <c r="E90" s="294"/>
      <c r="F90" s="294"/>
      <c r="G90" s="294"/>
      <c r="H90" s="294"/>
      <c r="I90" s="295"/>
    </row>
    <row r="91" spans="1:9" s="84" customFormat="1" ht="16.5" customHeight="1" x14ac:dyDescent="0.25">
      <c r="A91" s="293"/>
      <c r="B91" s="294"/>
      <c r="C91" s="294"/>
      <c r="D91" s="294"/>
      <c r="E91" s="294"/>
      <c r="F91" s="294"/>
      <c r="G91" s="294"/>
      <c r="H91" s="294"/>
      <c r="I91" s="295"/>
    </row>
    <row r="92" spans="1:9" s="84" customFormat="1" ht="16.5" customHeight="1" x14ac:dyDescent="0.25">
      <c r="A92" s="293"/>
      <c r="B92" s="294"/>
      <c r="C92" s="294"/>
      <c r="D92" s="294"/>
      <c r="E92" s="294"/>
      <c r="F92" s="294"/>
      <c r="G92" s="294"/>
      <c r="H92" s="294"/>
      <c r="I92" s="295"/>
    </row>
    <row r="93" spans="1:9" s="84" customFormat="1" ht="16.5" customHeight="1" x14ac:dyDescent="0.25">
      <c r="A93" s="293"/>
      <c r="B93" s="294"/>
      <c r="C93" s="294"/>
      <c r="D93" s="294"/>
      <c r="E93" s="294"/>
      <c r="F93" s="294"/>
      <c r="G93" s="294"/>
      <c r="H93" s="294"/>
      <c r="I93" s="295"/>
    </row>
    <row r="94" spans="1:9" s="84" customFormat="1" ht="16.5" customHeight="1" x14ac:dyDescent="0.25">
      <c r="A94" s="296" t="s">
        <v>25</v>
      </c>
      <c r="B94" s="297"/>
      <c r="C94" s="297"/>
      <c r="D94" s="297"/>
      <c r="E94" s="297"/>
      <c r="F94" s="297"/>
      <c r="G94" s="297"/>
      <c r="H94" s="297"/>
      <c r="I94" s="298"/>
    </row>
    <row r="95" spans="1:9" s="84" customFormat="1" ht="16.5" customHeight="1" x14ac:dyDescent="0.25">
      <c r="A95" s="293" t="s">
        <v>40</v>
      </c>
      <c r="B95" s="294"/>
      <c r="C95" s="294"/>
      <c r="D95" s="294"/>
      <c r="E95" s="294"/>
      <c r="F95" s="294"/>
      <c r="G95" s="294"/>
      <c r="H95" s="294"/>
      <c r="I95" s="295"/>
    </row>
    <row r="96" spans="1:9" s="84" customFormat="1" ht="16.5" customHeight="1" x14ac:dyDescent="0.25">
      <c r="A96" s="293" t="s">
        <v>41</v>
      </c>
      <c r="B96" s="294"/>
      <c r="C96" s="294"/>
      <c r="D96" s="294"/>
      <c r="E96" s="294"/>
      <c r="F96" s="294"/>
      <c r="G96" s="294"/>
      <c r="H96" s="294"/>
      <c r="I96" s="295"/>
    </row>
    <row r="97" spans="1:9" s="84" customFormat="1" ht="16.5" customHeight="1" x14ac:dyDescent="0.25">
      <c r="A97" s="293"/>
      <c r="B97" s="294"/>
      <c r="C97" s="294"/>
      <c r="D97" s="294"/>
      <c r="E97" s="294"/>
      <c r="F97" s="294"/>
      <c r="G97" s="294"/>
      <c r="H97" s="294"/>
      <c r="I97" s="295"/>
    </row>
    <row r="98" spans="1:9" ht="16.5" customHeight="1" x14ac:dyDescent="0.25">
      <c r="A98" s="337"/>
      <c r="B98" s="338"/>
      <c r="C98" s="338"/>
      <c r="D98" s="338"/>
      <c r="E98" s="338"/>
      <c r="F98" s="338"/>
      <c r="G98" s="338"/>
      <c r="H98" s="338"/>
      <c r="I98" s="339"/>
    </row>
    <row r="99" spans="1:9" ht="16.5" customHeight="1" x14ac:dyDescent="0.25">
      <c r="A99" s="337"/>
      <c r="B99" s="338"/>
      <c r="C99" s="338"/>
      <c r="D99" s="338"/>
      <c r="E99" s="338"/>
      <c r="F99" s="338"/>
      <c r="G99" s="338"/>
      <c r="H99" s="338"/>
      <c r="I99" s="339"/>
    </row>
    <row r="100" spans="1:9" ht="26.25" x14ac:dyDescent="0.25">
      <c r="A100" s="340" t="s">
        <v>30</v>
      </c>
      <c r="B100" s="341"/>
      <c r="C100" s="341"/>
      <c r="D100" s="341"/>
      <c r="E100" s="341"/>
      <c r="F100" s="341"/>
      <c r="G100" s="341"/>
      <c r="H100" s="341"/>
      <c r="I100" s="342"/>
    </row>
    <row r="101" spans="1:9" ht="16.5" customHeight="1" thickBot="1" x14ac:dyDescent="0.3">
      <c r="A101" s="343"/>
      <c r="B101" s="344"/>
      <c r="C101" s="344"/>
      <c r="D101" s="344"/>
      <c r="E101" s="344"/>
      <c r="F101" s="344"/>
      <c r="G101" s="344"/>
      <c r="H101" s="344"/>
      <c r="I101" s="345"/>
    </row>
    <row r="102" spans="1:9" ht="15.75" customHeight="1" x14ac:dyDescent="0.25">
      <c r="A102" s="57"/>
      <c r="B102" s="58"/>
      <c r="C102" s="58"/>
      <c r="D102" s="58"/>
      <c r="E102" s="58"/>
      <c r="F102" s="58"/>
      <c r="G102" s="58"/>
      <c r="H102" s="58"/>
      <c r="I102" s="59"/>
    </row>
    <row r="103" spans="1:9" ht="15.75" customHeight="1" x14ac:dyDescent="0.25">
      <c r="A103" s="60"/>
      <c r="B103" s="61"/>
      <c r="C103" s="61"/>
      <c r="D103" s="61"/>
      <c r="E103" s="61"/>
      <c r="F103" s="61"/>
      <c r="G103" s="61"/>
      <c r="H103" s="61"/>
      <c r="I103" s="62"/>
    </row>
    <row r="104" spans="1:9" ht="15.75" customHeight="1" x14ac:dyDescent="0.25">
      <c r="A104" s="60"/>
      <c r="B104" s="61"/>
      <c r="C104" s="61"/>
      <c r="D104" s="61"/>
      <c r="E104" s="61"/>
      <c r="F104" s="61"/>
      <c r="G104" s="61"/>
      <c r="H104" s="61"/>
      <c r="I104" s="62"/>
    </row>
    <row r="105" spans="1:9" ht="15.75" customHeight="1" x14ac:dyDescent="0.25">
      <c r="A105" s="60"/>
      <c r="B105" s="61"/>
      <c r="C105" s="61"/>
      <c r="D105" s="61"/>
      <c r="E105" s="61"/>
      <c r="F105" s="61"/>
      <c r="G105" s="61"/>
      <c r="H105" s="61"/>
      <c r="I105" s="62"/>
    </row>
    <row r="106" spans="1:9" ht="15.75" customHeight="1" x14ac:dyDescent="0.25">
      <c r="A106" s="60"/>
      <c r="B106" s="61"/>
      <c r="C106" s="61"/>
      <c r="D106" s="61"/>
      <c r="E106" s="61"/>
      <c r="F106" s="61"/>
      <c r="G106" s="61"/>
      <c r="H106" s="61"/>
      <c r="I106" s="62"/>
    </row>
    <row r="107" spans="1:9" ht="15.75" customHeight="1" x14ac:dyDescent="0.25">
      <c r="A107" s="60"/>
      <c r="B107" s="61"/>
      <c r="C107" s="61"/>
      <c r="D107" s="61"/>
      <c r="E107" s="61"/>
      <c r="F107" s="61"/>
      <c r="G107" s="61"/>
      <c r="H107" s="61"/>
      <c r="I107" s="62"/>
    </row>
    <row r="108" spans="1:9" ht="15.75" customHeight="1" x14ac:dyDescent="0.25">
      <c r="A108" s="60"/>
      <c r="B108" s="61"/>
      <c r="C108" s="61"/>
      <c r="D108" s="61"/>
      <c r="E108" s="61"/>
      <c r="F108" s="61"/>
      <c r="G108" s="61"/>
      <c r="H108" s="61"/>
      <c r="I108" s="62"/>
    </row>
    <row r="109" spans="1:9" ht="15.75" customHeight="1" x14ac:dyDescent="0.25">
      <c r="A109" s="60"/>
      <c r="B109" s="61"/>
      <c r="C109" s="61"/>
      <c r="D109" s="61"/>
      <c r="E109" s="61"/>
      <c r="F109" s="61"/>
      <c r="G109" s="61"/>
      <c r="H109" s="61"/>
      <c r="I109" s="62"/>
    </row>
    <row r="110" spans="1:9" ht="15.75" customHeight="1" x14ac:dyDescent="0.25">
      <c r="A110" s="60"/>
      <c r="B110" s="61"/>
      <c r="C110" s="61"/>
      <c r="D110" s="61"/>
      <c r="E110" s="61"/>
      <c r="F110" s="61"/>
      <c r="G110" s="61"/>
      <c r="H110" s="61"/>
      <c r="I110" s="62"/>
    </row>
    <row r="111" spans="1:9" ht="15.75" customHeight="1" x14ac:dyDescent="0.25">
      <c r="A111" s="60"/>
      <c r="B111" s="61"/>
      <c r="C111" s="61"/>
      <c r="D111" s="61"/>
      <c r="E111" s="61"/>
      <c r="F111" s="61"/>
      <c r="G111" s="61"/>
      <c r="H111" s="61"/>
      <c r="I111" s="62"/>
    </row>
    <row r="112" spans="1:9" ht="15.75" customHeight="1" x14ac:dyDescent="0.25">
      <c r="A112" s="60"/>
      <c r="B112" s="61"/>
      <c r="C112" s="61"/>
      <c r="D112" s="61"/>
      <c r="E112" s="61"/>
      <c r="F112" s="61"/>
      <c r="G112" s="61"/>
      <c r="H112" s="61"/>
      <c r="I112" s="62"/>
    </row>
    <row r="113" spans="1:9" ht="15.75" customHeight="1" x14ac:dyDescent="0.25">
      <c r="A113" s="60"/>
      <c r="B113" s="61"/>
      <c r="C113" s="61"/>
      <c r="D113" s="61"/>
      <c r="E113" s="61"/>
      <c r="F113" s="61"/>
      <c r="G113" s="61"/>
      <c r="H113" s="61"/>
      <c r="I113" s="62"/>
    </row>
    <row r="114" spans="1:9" ht="15.75" customHeight="1" x14ac:dyDescent="0.25">
      <c r="A114" s="60"/>
      <c r="B114" s="61"/>
      <c r="C114" s="61"/>
      <c r="D114" s="61"/>
      <c r="E114" s="61"/>
      <c r="F114" s="61"/>
      <c r="G114" s="61"/>
      <c r="H114" s="61"/>
      <c r="I114" s="62"/>
    </row>
    <row r="115" spans="1:9" ht="15.75" customHeight="1" x14ac:dyDescent="0.25">
      <c r="A115" s="60"/>
      <c r="B115" s="61"/>
      <c r="C115" s="61"/>
      <c r="D115" s="61"/>
      <c r="E115" s="61"/>
      <c r="F115" s="61"/>
      <c r="G115" s="61"/>
      <c r="H115" s="61"/>
      <c r="I115" s="62"/>
    </row>
    <row r="116" spans="1:9" ht="15.75" customHeight="1" x14ac:dyDescent="0.25">
      <c r="A116" s="60"/>
      <c r="B116" s="61"/>
      <c r="C116" s="61"/>
      <c r="D116" s="61"/>
      <c r="E116" s="61"/>
      <c r="F116" s="61"/>
      <c r="G116" s="61"/>
      <c r="H116" s="61"/>
      <c r="I116" s="62"/>
    </row>
    <row r="117" spans="1:9" ht="15.75" customHeight="1" x14ac:dyDescent="0.25">
      <c r="A117" s="60"/>
      <c r="B117" s="61"/>
      <c r="C117" s="61"/>
      <c r="D117" s="61"/>
      <c r="E117" s="61"/>
      <c r="F117" s="61"/>
      <c r="G117" s="61"/>
      <c r="H117" s="61"/>
      <c r="I117" s="62"/>
    </row>
    <row r="118" spans="1:9" ht="15.75" customHeight="1" x14ac:dyDescent="0.25">
      <c r="A118" s="60"/>
      <c r="B118" s="61"/>
      <c r="C118" s="61"/>
      <c r="D118" s="61"/>
      <c r="E118" s="61"/>
      <c r="F118" s="61"/>
      <c r="G118" s="61"/>
      <c r="H118" s="61"/>
      <c r="I118" s="62"/>
    </row>
    <row r="119" spans="1:9" ht="15.75" customHeight="1" x14ac:dyDescent="0.25">
      <c r="A119" s="60"/>
      <c r="B119" s="61"/>
      <c r="C119" s="61"/>
      <c r="D119" s="61"/>
      <c r="E119" s="61"/>
      <c r="F119" s="61"/>
      <c r="G119" s="61"/>
      <c r="H119" s="61"/>
      <c r="I119" s="62"/>
    </row>
    <row r="120" spans="1:9" ht="15.75" customHeight="1" x14ac:dyDescent="0.25">
      <c r="A120" s="60"/>
      <c r="B120" s="61"/>
      <c r="C120" s="61"/>
      <c r="D120" s="61"/>
      <c r="E120" s="61"/>
      <c r="F120" s="61"/>
      <c r="G120" s="61"/>
      <c r="H120" s="61"/>
      <c r="I120" s="62"/>
    </row>
    <row r="121" spans="1:9" ht="15.75" customHeight="1" x14ac:dyDescent="0.25">
      <c r="A121" s="60"/>
      <c r="B121" s="61"/>
      <c r="C121" s="61"/>
      <c r="D121" s="61"/>
      <c r="E121" s="61"/>
      <c r="F121" s="61"/>
      <c r="G121" s="61"/>
      <c r="H121" s="61"/>
      <c r="I121" s="62"/>
    </row>
    <row r="122" spans="1:9" ht="15.75" customHeight="1" x14ac:dyDescent="0.25">
      <c r="A122" s="60"/>
      <c r="B122" s="61"/>
      <c r="C122" s="61"/>
      <c r="D122" s="61"/>
      <c r="E122" s="61"/>
      <c r="F122" s="61"/>
      <c r="G122" s="61"/>
      <c r="H122" s="61"/>
      <c r="I122" s="62"/>
    </row>
    <row r="123" spans="1:9" ht="15.75" customHeight="1" x14ac:dyDescent="0.25">
      <c r="A123" s="60"/>
      <c r="B123" s="61"/>
      <c r="C123" s="61"/>
      <c r="D123" s="61"/>
      <c r="E123" s="61"/>
      <c r="F123" s="61"/>
      <c r="G123" s="61"/>
      <c r="H123" s="61"/>
      <c r="I123" s="62"/>
    </row>
    <row r="124" spans="1:9" ht="15.75" customHeight="1" x14ac:dyDescent="0.25">
      <c r="A124" s="60"/>
      <c r="B124" s="61"/>
      <c r="C124" s="61"/>
      <c r="D124" s="61"/>
      <c r="E124" s="61"/>
      <c r="F124" s="61"/>
      <c r="G124" s="61"/>
      <c r="H124" s="61"/>
      <c r="I124" s="62"/>
    </row>
    <row r="125" spans="1:9" ht="15.75" customHeight="1" x14ac:dyDescent="0.25">
      <c r="A125" s="60"/>
      <c r="B125" s="61"/>
      <c r="C125" s="61"/>
      <c r="D125" s="61"/>
      <c r="E125" s="61"/>
      <c r="F125" s="61"/>
      <c r="G125" s="61"/>
      <c r="H125" s="61"/>
      <c r="I125" s="62"/>
    </row>
    <row r="126" spans="1:9" ht="15.75" customHeight="1" x14ac:dyDescent="0.25">
      <c r="A126" s="60"/>
      <c r="B126" s="61"/>
      <c r="C126" s="61"/>
      <c r="D126" s="61"/>
      <c r="E126" s="61"/>
      <c r="F126" s="61"/>
      <c r="G126" s="61"/>
      <c r="H126" s="61"/>
      <c r="I126" s="62"/>
    </row>
    <row r="127" spans="1:9" ht="15.75" customHeight="1" x14ac:dyDescent="0.25">
      <c r="A127" s="60"/>
      <c r="B127" s="61"/>
      <c r="C127" s="61"/>
      <c r="D127" s="61"/>
      <c r="E127" s="61"/>
      <c r="F127" s="61"/>
      <c r="G127" s="61"/>
      <c r="H127" s="61"/>
      <c r="I127" s="62"/>
    </row>
    <row r="128" spans="1:9" ht="15.75" customHeight="1" x14ac:dyDescent="0.25">
      <c r="A128" s="60"/>
      <c r="B128" s="61"/>
      <c r="C128" s="61"/>
      <c r="D128" s="61"/>
      <c r="E128" s="61"/>
      <c r="F128" s="61"/>
      <c r="G128" s="61"/>
      <c r="H128" s="61"/>
      <c r="I128" s="62"/>
    </row>
    <row r="129" spans="1:9" ht="15.75" customHeight="1" x14ac:dyDescent="0.25">
      <c r="A129" s="60"/>
      <c r="B129" s="61"/>
      <c r="C129" s="61"/>
      <c r="D129" s="61"/>
      <c r="E129" s="61"/>
      <c r="F129" s="61"/>
      <c r="G129" s="61"/>
      <c r="H129" s="61"/>
      <c r="I129" s="62"/>
    </row>
    <row r="130" spans="1:9" ht="15.75" customHeight="1" x14ac:dyDescent="0.25">
      <c r="A130" s="60"/>
      <c r="B130" s="61"/>
      <c r="C130" s="61"/>
      <c r="D130" s="61"/>
      <c r="E130" s="61"/>
      <c r="F130" s="61"/>
      <c r="G130" s="61"/>
      <c r="H130" s="61"/>
      <c r="I130" s="62"/>
    </row>
    <row r="131" spans="1:9" ht="15.75" customHeight="1" x14ac:dyDescent="0.25">
      <c r="A131" s="60"/>
      <c r="B131" s="61"/>
      <c r="C131" s="61"/>
      <c r="D131" s="61"/>
      <c r="E131" s="61"/>
      <c r="F131" s="61"/>
      <c r="G131" s="61"/>
      <c r="H131" s="61"/>
      <c r="I131" s="62"/>
    </row>
    <row r="132" spans="1:9" ht="15.75" customHeight="1" x14ac:dyDescent="0.25">
      <c r="A132" s="60"/>
      <c r="B132" s="61"/>
      <c r="C132" s="61"/>
      <c r="D132" s="61"/>
      <c r="E132" s="61"/>
      <c r="F132" s="61"/>
      <c r="G132" s="61"/>
      <c r="H132" s="61"/>
      <c r="I132" s="62"/>
    </row>
    <row r="133" spans="1:9" ht="15.75" customHeight="1" x14ac:dyDescent="0.25">
      <c r="A133" s="60"/>
      <c r="B133" s="61"/>
      <c r="C133" s="61"/>
      <c r="D133" s="61"/>
      <c r="E133" s="61"/>
      <c r="F133" s="61"/>
      <c r="G133" s="61"/>
      <c r="H133" s="61"/>
      <c r="I133" s="62"/>
    </row>
    <row r="134" spans="1:9" ht="15.75" customHeight="1" x14ac:dyDescent="0.25">
      <c r="A134" s="60"/>
      <c r="B134" s="61"/>
      <c r="C134" s="61"/>
      <c r="D134" s="61"/>
      <c r="E134" s="61"/>
      <c r="F134" s="61"/>
      <c r="G134" s="61"/>
      <c r="H134" s="61"/>
      <c r="I134" s="62"/>
    </row>
    <row r="135" spans="1:9" ht="15.75" customHeight="1" x14ac:dyDescent="0.25">
      <c r="A135" s="60"/>
      <c r="B135" s="61"/>
      <c r="C135" s="61"/>
      <c r="D135" s="61"/>
      <c r="E135" s="61"/>
      <c r="F135" s="61"/>
      <c r="G135" s="61"/>
      <c r="H135" s="61"/>
      <c r="I135" s="62"/>
    </row>
    <row r="136" spans="1:9" ht="15.75" customHeight="1" x14ac:dyDescent="0.25">
      <c r="A136" s="60"/>
      <c r="B136" s="61"/>
      <c r="C136" s="61"/>
      <c r="D136" s="61"/>
      <c r="E136" s="61"/>
      <c r="F136" s="61"/>
      <c r="G136" s="61"/>
      <c r="H136" s="61"/>
      <c r="I136" s="62"/>
    </row>
    <row r="137" spans="1:9" ht="15.75" customHeight="1" x14ac:dyDescent="0.25">
      <c r="A137" s="60"/>
      <c r="B137" s="61"/>
      <c r="C137" s="61"/>
      <c r="D137" s="61"/>
      <c r="E137" s="61"/>
      <c r="F137" s="61"/>
      <c r="G137" s="61"/>
      <c r="H137" s="61"/>
      <c r="I137" s="62"/>
    </row>
    <row r="138" spans="1:9" ht="15.75" customHeight="1" x14ac:dyDescent="0.25">
      <c r="A138" s="60"/>
      <c r="B138" s="61"/>
      <c r="C138" s="61"/>
      <c r="D138" s="61"/>
      <c r="E138" s="61"/>
      <c r="F138" s="61"/>
      <c r="G138" s="61"/>
      <c r="H138" s="61"/>
      <c r="I138" s="62"/>
    </row>
    <row r="139" spans="1:9" ht="15.75" customHeight="1" x14ac:dyDescent="0.25">
      <c r="A139" s="60"/>
      <c r="B139" s="61"/>
      <c r="C139" s="61"/>
      <c r="D139" s="61"/>
      <c r="E139" s="61"/>
      <c r="F139" s="61"/>
      <c r="G139" s="61"/>
      <c r="H139" s="61"/>
      <c r="I139" s="62"/>
    </row>
    <row r="140" spans="1:9" ht="15.75" customHeight="1" x14ac:dyDescent="0.25">
      <c r="A140" s="60"/>
      <c r="B140" s="61"/>
      <c r="C140" s="61"/>
      <c r="D140" s="61"/>
      <c r="E140" s="61"/>
      <c r="F140" s="61"/>
      <c r="G140" s="61"/>
      <c r="H140" s="61"/>
      <c r="I140" s="62"/>
    </row>
    <row r="141" spans="1:9" ht="15.75" customHeight="1" x14ac:dyDescent="0.25">
      <c r="A141" s="60"/>
      <c r="B141" s="61"/>
      <c r="C141" s="61"/>
      <c r="D141" s="61"/>
      <c r="E141" s="61"/>
      <c r="F141" s="61"/>
      <c r="G141" s="61"/>
      <c r="H141" s="61"/>
      <c r="I141" s="62"/>
    </row>
    <row r="142" spans="1:9" ht="15.75" customHeight="1" x14ac:dyDescent="0.25">
      <c r="A142" s="60"/>
      <c r="B142" s="61"/>
      <c r="C142" s="61"/>
      <c r="D142" s="61"/>
      <c r="E142" s="61"/>
      <c r="F142" s="61"/>
      <c r="G142" s="61"/>
      <c r="H142" s="61"/>
      <c r="I142" s="62"/>
    </row>
    <row r="143" spans="1:9" ht="15.75" customHeight="1" x14ac:dyDescent="0.25">
      <c r="A143" s="60"/>
      <c r="B143" s="61"/>
      <c r="C143" s="61"/>
      <c r="D143" s="61"/>
      <c r="E143" s="61"/>
      <c r="F143" s="61"/>
      <c r="G143" s="61"/>
      <c r="H143" s="61"/>
      <c r="I143" s="62"/>
    </row>
    <row r="144" spans="1:9" ht="15.75" customHeight="1" x14ac:dyDescent="0.25">
      <c r="A144" s="60"/>
      <c r="B144" s="61"/>
      <c r="C144" s="61"/>
      <c r="D144" s="61"/>
      <c r="E144" s="61"/>
      <c r="F144" s="61"/>
      <c r="G144" s="61"/>
      <c r="H144" s="61"/>
      <c r="I144" s="62"/>
    </row>
    <row r="145" spans="1:9" ht="15.75" customHeight="1" x14ac:dyDescent="0.25">
      <c r="A145" s="60"/>
      <c r="B145" s="61"/>
      <c r="C145" s="61"/>
      <c r="D145" s="61"/>
      <c r="E145" s="61"/>
      <c r="F145" s="61"/>
      <c r="G145" s="61"/>
      <c r="H145" s="61"/>
      <c r="I145" s="62"/>
    </row>
    <row r="146" spans="1:9" ht="15.75" customHeight="1" x14ac:dyDescent="0.25">
      <c r="A146" s="60"/>
      <c r="B146" s="61"/>
      <c r="C146" s="61"/>
      <c r="D146" s="61"/>
      <c r="E146" s="61"/>
      <c r="F146" s="61"/>
      <c r="G146" s="61"/>
      <c r="H146" s="61"/>
      <c r="I146" s="62"/>
    </row>
    <row r="147" spans="1:9" ht="15.75" customHeight="1" x14ac:dyDescent="0.25">
      <c r="A147" s="60"/>
      <c r="B147" s="61"/>
      <c r="C147" s="61"/>
      <c r="D147" s="61"/>
      <c r="E147" s="61"/>
      <c r="F147" s="61"/>
      <c r="G147" s="61"/>
      <c r="H147" s="61"/>
      <c r="I147" s="62"/>
    </row>
    <row r="148" spans="1:9" ht="15.75" customHeight="1" x14ac:dyDescent="0.25">
      <c r="A148" s="60"/>
      <c r="B148" s="61"/>
      <c r="C148" s="61"/>
      <c r="D148" s="61"/>
      <c r="E148" s="61"/>
      <c r="F148" s="61"/>
      <c r="G148" s="61"/>
      <c r="H148" s="61"/>
      <c r="I148" s="62"/>
    </row>
    <row r="149" spans="1:9" ht="15.75" customHeight="1" x14ac:dyDescent="0.25">
      <c r="A149" s="60"/>
      <c r="B149" s="61"/>
      <c r="C149" s="61"/>
      <c r="D149" s="61"/>
      <c r="E149" s="61"/>
      <c r="F149" s="61"/>
      <c r="G149" s="61"/>
      <c r="H149" s="61"/>
      <c r="I149" s="62"/>
    </row>
    <row r="150" spans="1:9" ht="15.75" customHeight="1" x14ac:dyDescent="0.25">
      <c r="A150" s="60"/>
      <c r="B150" s="61"/>
      <c r="C150" s="61"/>
      <c r="D150" s="61"/>
      <c r="E150" s="61"/>
      <c r="F150" s="61"/>
      <c r="G150" s="61"/>
      <c r="H150" s="61"/>
      <c r="I150" s="62"/>
    </row>
    <row r="151" spans="1:9" ht="15.75" customHeight="1" x14ac:dyDescent="0.25">
      <c r="A151" s="60"/>
      <c r="B151" s="61"/>
      <c r="C151" s="61"/>
      <c r="D151" s="61"/>
      <c r="E151" s="61"/>
      <c r="F151" s="61"/>
      <c r="G151" s="61"/>
      <c r="H151" s="61"/>
      <c r="I151" s="62"/>
    </row>
    <row r="152" spans="1:9" ht="15.75" customHeight="1" x14ac:dyDescent="0.25">
      <c r="A152" s="60"/>
      <c r="B152" s="61"/>
      <c r="C152" s="61"/>
      <c r="D152" s="61"/>
      <c r="E152" s="61"/>
      <c r="F152" s="61"/>
      <c r="G152" s="61"/>
      <c r="H152" s="61"/>
      <c r="I152" s="62"/>
    </row>
    <row r="153" spans="1:9" ht="15.75" customHeight="1" x14ac:dyDescent="0.25">
      <c r="A153" s="60"/>
      <c r="B153" s="61"/>
      <c r="C153" s="61"/>
      <c r="D153" s="61"/>
      <c r="E153" s="61"/>
      <c r="F153" s="61"/>
      <c r="G153" s="61"/>
      <c r="H153" s="61"/>
      <c r="I153" s="62"/>
    </row>
    <row r="154" spans="1:9" ht="15.75" customHeight="1" x14ac:dyDescent="0.25">
      <c r="A154" s="60"/>
      <c r="B154" s="61"/>
      <c r="C154" s="61"/>
      <c r="D154" s="61"/>
      <c r="E154" s="61"/>
      <c r="F154" s="61"/>
      <c r="G154" s="61"/>
      <c r="H154" s="61"/>
      <c r="I154" s="62"/>
    </row>
    <row r="155" spans="1:9" ht="15.75" customHeight="1" x14ac:dyDescent="0.25">
      <c r="A155" s="60"/>
      <c r="B155" s="61"/>
      <c r="C155" s="61"/>
      <c r="D155" s="61"/>
      <c r="E155" s="61"/>
      <c r="F155" s="61"/>
      <c r="G155" s="61"/>
      <c r="H155" s="61"/>
      <c r="I155" s="62"/>
    </row>
    <row r="156" spans="1:9" ht="15.75" customHeight="1" x14ac:dyDescent="0.25">
      <c r="A156" s="60"/>
      <c r="B156" s="61"/>
      <c r="C156" s="61"/>
      <c r="D156" s="61"/>
      <c r="E156" s="61"/>
      <c r="F156" s="61"/>
      <c r="G156" s="61"/>
      <c r="H156" s="61"/>
      <c r="I156" s="62"/>
    </row>
    <row r="157" spans="1:9" ht="15.75" customHeight="1" x14ac:dyDescent="0.25">
      <c r="A157" s="60"/>
      <c r="B157" s="61"/>
      <c r="C157" s="61"/>
      <c r="D157" s="61"/>
      <c r="E157" s="61"/>
      <c r="F157" s="61"/>
      <c r="G157" s="61"/>
      <c r="H157" s="61"/>
      <c r="I157" s="62"/>
    </row>
    <row r="158" spans="1:9" ht="15.75" customHeight="1" x14ac:dyDescent="0.25">
      <c r="A158" s="60"/>
      <c r="B158" s="61"/>
      <c r="C158" s="61"/>
      <c r="D158" s="61"/>
      <c r="E158" s="61"/>
      <c r="F158" s="61"/>
      <c r="G158" s="61"/>
      <c r="H158" s="61"/>
      <c r="I158" s="62"/>
    </row>
    <row r="159" spans="1:9" ht="15.75" customHeight="1" x14ac:dyDescent="0.25">
      <c r="A159" s="60"/>
      <c r="B159" s="61"/>
      <c r="C159" s="61"/>
      <c r="D159" s="61"/>
      <c r="E159" s="61"/>
      <c r="F159" s="61"/>
      <c r="G159" s="61"/>
      <c r="H159" s="61"/>
      <c r="I159" s="62"/>
    </row>
    <row r="160" spans="1:9" ht="15.75" customHeight="1" x14ac:dyDescent="0.25">
      <c r="A160" s="60"/>
      <c r="B160" s="61"/>
      <c r="C160" s="61"/>
      <c r="D160" s="61"/>
      <c r="E160" s="61"/>
      <c r="F160" s="61"/>
      <c r="G160" s="61"/>
      <c r="H160" s="61"/>
      <c r="I160" s="62"/>
    </row>
    <row r="161" spans="1:9" ht="15.75" customHeight="1" x14ac:dyDescent="0.25">
      <c r="A161" s="60"/>
      <c r="B161" s="61"/>
      <c r="C161" s="61"/>
      <c r="D161" s="61"/>
      <c r="E161" s="61"/>
      <c r="F161" s="61"/>
      <c r="G161" s="61"/>
      <c r="H161" s="61"/>
      <c r="I161" s="62"/>
    </row>
    <row r="162" spans="1:9" ht="15.75" customHeight="1" x14ac:dyDescent="0.25">
      <c r="A162" s="60"/>
      <c r="B162" s="61"/>
      <c r="C162" s="61"/>
      <c r="D162" s="61"/>
      <c r="E162" s="61"/>
      <c r="F162" s="61"/>
      <c r="G162" s="61"/>
      <c r="H162" s="61"/>
      <c r="I162" s="62"/>
    </row>
    <row r="163" spans="1:9" ht="15.75" customHeight="1" x14ac:dyDescent="0.25">
      <c r="A163" s="60"/>
      <c r="B163" s="61"/>
      <c r="C163" s="61"/>
      <c r="D163" s="61"/>
      <c r="E163" s="61"/>
      <c r="F163" s="61"/>
      <c r="G163" s="61"/>
      <c r="H163" s="61"/>
      <c r="I163" s="62"/>
    </row>
    <row r="164" spans="1:9" ht="15.75" customHeight="1" x14ac:dyDescent="0.25">
      <c r="A164" s="60"/>
      <c r="B164" s="61"/>
      <c r="C164" s="61"/>
      <c r="D164" s="61"/>
      <c r="E164" s="61"/>
      <c r="F164" s="61"/>
      <c r="G164" s="61"/>
      <c r="H164" s="61"/>
      <c r="I164" s="62"/>
    </row>
  </sheetData>
  <mergeCells count="46">
    <mergeCell ref="A73:I73"/>
    <mergeCell ref="A72:I72"/>
    <mergeCell ref="A74:I74"/>
    <mergeCell ref="A83:I83"/>
    <mergeCell ref="A84:I84"/>
    <mergeCell ref="A75:I75"/>
    <mergeCell ref="A76:I76"/>
    <mergeCell ref="A92:I92"/>
    <mergeCell ref="A99:I99"/>
    <mergeCell ref="A100:I100"/>
    <mergeCell ref="A101:I101"/>
    <mergeCell ref="A97:I97"/>
    <mergeCell ref="A94:I94"/>
    <mergeCell ref="A95:I95"/>
    <mergeCell ref="A96:I96"/>
    <mergeCell ref="A93:I93"/>
    <mergeCell ref="A98:I98"/>
    <mergeCell ref="A1:I1"/>
    <mergeCell ref="A68:I68"/>
    <mergeCell ref="A69:I69"/>
    <mergeCell ref="A70:I70"/>
    <mergeCell ref="A71:I71"/>
    <mergeCell ref="B2:C2"/>
    <mergeCell ref="A6:B6"/>
    <mergeCell ref="B3:C3"/>
    <mergeCell ref="B4:C4"/>
    <mergeCell ref="B5:C5"/>
    <mergeCell ref="D2:G2"/>
    <mergeCell ref="D3:G3"/>
    <mergeCell ref="D4:G5"/>
    <mergeCell ref="H2:I2"/>
    <mergeCell ref="H3:I3"/>
    <mergeCell ref="H4:I5"/>
    <mergeCell ref="A91:I91"/>
    <mergeCell ref="A80:I80"/>
    <mergeCell ref="A81:I81"/>
    <mergeCell ref="A82:I82"/>
    <mergeCell ref="A77:I77"/>
    <mergeCell ref="A78:I78"/>
    <mergeCell ref="A79:I79"/>
    <mergeCell ref="A86:I86"/>
    <mergeCell ref="A87:I87"/>
    <mergeCell ref="A88:I88"/>
    <mergeCell ref="A89:I89"/>
    <mergeCell ref="A90:I90"/>
    <mergeCell ref="A85:I85"/>
  </mergeCells>
  <printOptions horizontalCentered="1" verticalCentered="1"/>
  <pageMargins left="0" right="0" top="0" bottom="0" header="0" footer="0"/>
  <pageSetup paperSize="9" scale="53" fitToHeight="0" orientation="portrait" horizontalDpi="120" verticalDpi="72" r:id="rId1"/>
  <rowBreaks count="2" manualBreakCount="2">
    <brk id="68" max="8" man="1"/>
    <brk id="16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B1F52-738D-4EC1-8150-1069A300066B}">
  <sheetPr>
    <tabColor rgb="FF92D050"/>
    <pageSetUpPr fitToPage="1"/>
  </sheetPr>
  <dimension ref="A1:Q163"/>
  <sheetViews>
    <sheetView view="pageBreakPreview" zoomScaleNormal="99" zoomScaleSheetLayoutView="100" workbookViewId="0">
      <selection sqref="A1:I1"/>
    </sheetView>
  </sheetViews>
  <sheetFormatPr defaultColWidth="11" defaultRowHeight="15.75" x14ac:dyDescent="0.25"/>
  <cols>
    <col min="1" max="1" width="16.5" style="18" customWidth="1"/>
    <col min="2" max="2" width="74.5" style="18" customWidth="1"/>
    <col min="3" max="3" width="12.5" style="18" customWidth="1"/>
    <col min="4" max="4" width="3.5" style="18" customWidth="1"/>
    <col min="5" max="5" width="12.5" style="18" customWidth="1"/>
    <col min="6" max="6" width="3.5" style="18" customWidth="1"/>
    <col min="7" max="8" width="12.5" style="18" customWidth="1"/>
    <col min="9" max="9" width="25.5" style="18" customWidth="1"/>
    <col min="10" max="16384" width="11" style="18"/>
  </cols>
  <sheetData>
    <row r="1" spans="1:17" ht="66" customHeight="1" thickBot="1" x14ac:dyDescent="0.3">
      <c r="A1" s="317"/>
      <c r="B1" s="310"/>
      <c r="C1" s="310"/>
      <c r="D1" s="310"/>
      <c r="E1" s="310"/>
      <c r="F1" s="310"/>
      <c r="G1" s="310"/>
      <c r="H1" s="310"/>
      <c r="I1" s="318"/>
    </row>
    <row r="2" spans="1:17" s="84" customFormat="1" ht="20.25" customHeight="1" x14ac:dyDescent="0.25">
      <c r="A2" s="73" t="s">
        <v>0</v>
      </c>
      <c r="B2" s="279" t="str">
        <f>'COVER PAGE'!C2</f>
        <v>25SS1347</v>
      </c>
      <c r="C2" s="280"/>
      <c r="D2" s="325" t="s">
        <v>4</v>
      </c>
      <c r="E2" s="326"/>
      <c r="F2" s="326"/>
      <c r="G2" s="327"/>
      <c r="H2" s="281" t="str">
        <f>'COVER PAGE'!C6</f>
        <v>AJE</v>
      </c>
      <c r="I2" s="283"/>
      <c r="J2" s="83"/>
      <c r="K2" s="83"/>
      <c r="L2" s="83"/>
      <c r="M2" s="83"/>
      <c r="N2" s="83"/>
      <c r="O2" s="83"/>
      <c r="P2" s="83"/>
      <c r="Q2" s="83"/>
    </row>
    <row r="3" spans="1:17" s="84" customFormat="1" ht="20.25" customHeight="1" x14ac:dyDescent="0.25">
      <c r="A3" s="74" t="s">
        <v>1</v>
      </c>
      <c r="B3" s="245" t="str">
        <f>'COVER PAGE'!C3</f>
        <v>SELENE LOGO OVERSIZED TEE</v>
      </c>
      <c r="C3" s="248"/>
      <c r="D3" s="328" t="s">
        <v>5</v>
      </c>
      <c r="E3" s="329"/>
      <c r="F3" s="329"/>
      <c r="G3" s="330"/>
      <c r="H3" s="284"/>
      <c r="I3" s="286"/>
      <c r="J3" s="83"/>
      <c r="K3" s="83"/>
      <c r="L3" s="83"/>
      <c r="M3" s="83"/>
      <c r="N3" s="83"/>
      <c r="O3" s="83"/>
      <c r="P3" s="83"/>
      <c r="Q3" s="83"/>
    </row>
    <row r="4" spans="1:17" s="84" customFormat="1" ht="20.25" customHeight="1" x14ac:dyDescent="0.25">
      <c r="A4" s="74" t="s">
        <v>2</v>
      </c>
      <c r="B4" s="245" t="str">
        <f>'COVER PAGE'!C4</f>
        <v>SPRING 25</v>
      </c>
      <c r="C4" s="248"/>
      <c r="D4" s="331" t="s">
        <v>14</v>
      </c>
      <c r="E4" s="332"/>
      <c r="F4" s="332"/>
      <c r="G4" s="333"/>
      <c r="H4" s="264"/>
      <c r="I4" s="266"/>
      <c r="J4" s="83"/>
      <c r="K4" s="83"/>
      <c r="L4" s="83"/>
      <c r="M4" s="83"/>
      <c r="N4" s="83"/>
      <c r="O4" s="83"/>
      <c r="P4" s="83"/>
      <c r="Q4" s="83"/>
    </row>
    <row r="5" spans="1:17" s="84" customFormat="1" ht="20.25" customHeight="1" thickBot="1" x14ac:dyDescent="0.3">
      <c r="A5" s="95" t="s">
        <v>3</v>
      </c>
      <c r="B5" s="270">
        <f>'COVER PAGE'!C5</f>
        <v>0</v>
      </c>
      <c r="C5" s="271"/>
      <c r="D5" s="334"/>
      <c r="E5" s="335"/>
      <c r="F5" s="335"/>
      <c r="G5" s="336"/>
      <c r="H5" s="267"/>
      <c r="I5" s="269"/>
      <c r="J5" s="83"/>
      <c r="K5" s="83"/>
      <c r="L5" s="83"/>
      <c r="M5" s="83"/>
      <c r="N5" s="83"/>
      <c r="O5" s="83"/>
      <c r="P5" s="83"/>
      <c r="Q5" s="83"/>
    </row>
    <row r="6" spans="1:17" ht="36" customHeight="1" thickBot="1" x14ac:dyDescent="0.3">
      <c r="A6" s="308" t="s">
        <v>9</v>
      </c>
      <c r="B6" s="355"/>
      <c r="C6" s="19" t="s">
        <v>20</v>
      </c>
      <c r="D6" s="20"/>
      <c r="E6" s="3" t="s">
        <v>21</v>
      </c>
      <c r="F6" s="20"/>
      <c r="G6" s="21" t="s">
        <v>22</v>
      </c>
      <c r="H6" s="37" t="s">
        <v>11</v>
      </c>
      <c r="I6" s="10" t="s">
        <v>10</v>
      </c>
    </row>
    <row r="7" spans="1:17" ht="20.25" customHeight="1" x14ac:dyDescent="0.25">
      <c r="A7" s="39" t="str">
        <f>'PROTO COMMENTS'!A7</f>
        <v>W1</v>
      </c>
      <c r="B7" s="48" t="str">
        <f>'PROTO COMMENTS'!B7</f>
        <v>1/2 Chest @ underarm</v>
      </c>
      <c r="C7" s="47">
        <f>'PROTO COMMENTS'!G7</f>
        <v>0</v>
      </c>
      <c r="D7" s="22"/>
      <c r="E7" s="11"/>
      <c r="F7" s="23"/>
      <c r="G7" s="35"/>
      <c r="H7" s="15" t="str">
        <f>'PROTO COMMENTS'!H7</f>
        <v>+1 / -1</v>
      </c>
      <c r="I7" s="24"/>
    </row>
    <row r="8" spans="1:17" ht="20.25" customHeight="1" x14ac:dyDescent="0.25">
      <c r="A8" s="40" t="str">
        <f>'PROTO COMMENTS'!A8</f>
        <v>W7A</v>
      </c>
      <c r="B8" s="49" t="str">
        <f>'PROTO COMMENTS'!B8</f>
        <v xml:space="preserve">1/2 Hem - straight </v>
      </c>
      <c r="C8" s="50">
        <f>'PROTO COMMENTS'!G8</f>
        <v>0</v>
      </c>
      <c r="D8" s="25"/>
      <c r="E8" s="12"/>
      <c r="F8" s="26"/>
      <c r="G8" s="36"/>
      <c r="H8" s="17" t="str">
        <f>'PROTO COMMENTS'!H8</f>
        <v>+1 / -1</v>
      </c>
      <c r="I8" s="13"/>
    </row>
    <row r="9" spans="1:17" ht="20.25" customHeight="1" x14ac:dyDescent="0.25">
      <c r="A9" s="40" t="str">
        <f>'PROTO COMMENTS'!A9</f>
        <v>L1</v>
      </c>
      <c r="B9" s="49" t="str">
        <f>'PROTO COMMENTS'!B9</f>
        <v>Front Body length fr. HSP</v>
      </c>
      <c r="C9" s="50">
        <f>'PROTO COMMENTS'!G9</f>
        <v>0</v>
      </c>
      <c r="D9" s="25"/>
      <c r="E9" s="12"/>
      <c r="F9" s="26"/>
      <c r="G9" s="36"/>
      <c r="H9" s="17" t="str">
        <f>'PROTO COMMENTS'!H9</f>
        <v>+1 / -1</v>
      </c>
      <c r="I9" s="13"/>
    </row>
    <row r="10" spans="1:17" ht="20.25" customHeight="1" x14ac:dyDescent="0.25">
      <c r="A10" s="40" t="str">
        <f>'PROTO COMMENTS'!A10</f>
        <v>L2</v>
      </c>
      <c r="B10" s="49" t="str">
        <f>'PROTO COMMENTS'!B10</f>
        <v>Back Body length fr. HSP</v>
      </c>
      <c r="C10" s="50">
        <f>'PROTO COMMENTS'!G10</f>
        <v>0</v>
      </c>
      <c r="D10" s="25"/>
      <c r="E10" s="12"/>
      <c r="F10" s="26"/>
      <c r="G10" s="36"/>
      <c r="H10" s="17" t="str">
        <f>'PROTO COMMENTS'!H10</f>
        <v>+1 / -1</v>
      </c>
      <c r="I10" s="13"/>
    </row>
    <row r="11" spans="1:17" ht="20.25" customHeight="1" x14ac:dyDescent="0.25">
      <c r="A11" s="40" t="str">
        <f>'PROTO COMMENTS'!A11</f>
        <v>N1</v>
      </c>
      <c r="B11" s="49" t="str">
        <f>'PROTO COMMENTS'!B11</f>
        <v>Neck width - seam to seam</v>
      </c>
      <c r="C11" s="50">
        <f>'PROTO COMMENTS'!G11</f>
        <v>0</v>
      </c>
      <c r="D11" s="25"/>
      <c r="E11" s="12"/>
      <c r="F11" s="26"/>
      <c r="G11" s="36"/>
      <c r="H11" s="17" t="str">
        <f>'PROTO COMMENTS'!H11</f>
        <v>+0.2 / -0.2</v>
      </c>
      <c r="I11" s="13"/>
    </row>
    <row r="12" spans="1:17" ht="20.25" customHeight="1" x14ac:dyDescent="0.25">
      <c r="A12" s="40" t="str">
        <f>'PROTO COMMENTS'!A12</f>
        <v>N4</v>
      </c>
      <c r="B12" s="49" t="str">
        <f>'PROTO COMMENTS'!B12</f>
        <v>Front neck drop - HSP to seam</v>
      </c>
      <c r="C12" s="50">
        <f>'PROTO COMMENTS'!G12</f>
        <v>0</v>
      </c>
      <c r="D12" s="25"/>
      <c r="E12" s="12"/>
      <c r="F12" s="26"/>
      <c r="G12" s="36"/>
      <c r="H12" s="17" t="str">
        <f>'PROTO COMMENTS'!H12</f>
        <v>+0.2 / -0.2</v>
      </c>
      <c r="I12" s="13"/>
    </row>
    <row r="13" spans="1:17" ht="20.25" customHeight="1" x14ac:dyDescent="0.25">
      <c r="A13" s="40" t="str">
        <f>'PROTO COMMENTS'!A13</f>
        <v>N5</v>
      </c>
      <c r="B13" s="49" t="str">
        <f>'PROTO COMMENTS'!B13</f>
        <v>Back neck drop - HSP to seam</v>
      </c>
      <c r="C13" s="50">
        <f>'PROTO COMMENTS'!G13</f>
        <v>0</v>
      </c>
      <c r="D13" s="25"/>
      <c r="E13" s="12"/>
      <c r="F13" s="26"/>
      <c r="G13" s="36"/>
      <c r="H13" s="17" t="str">
        <f>'PROTO COMMENTS'!H13</f>
        <v>+0.2 / -0.2</v>
      </c>
      <c r="I13" s="13"/>
    </row>
    <row r="14" spans="1:17" ht="20.25" customHeight="1" x14ac:dyDescent="0.25">
      <c r="A14" s="40" t="str">
        <f>'PROTO COMMENTS'!A14</f>
        <v>W8</v>
      </c>
      <c r="B14" s="49" t="str">
        <f>'PROTO COMMENTS'!B14</f>
        <v>Shoulder to shoulder</v>
      </c>
      <c r="C14" s="50">
        <f>'PROTO COMMENTS'!G14</f>
        <v>0</v>
      </c>
      <c r="D14" s="25"/>
      <c r="E14" s="12"/>
      <c r="F14" s="26"/>
      <c r="G14" s="36"/>
      <c r="H14" s="17" t="str">
        <f>'PROTO COMMENTS'!H14</f>
        <v>+0.5 / -0.5</v>
      </c>
      <c r="I14" s="13"/>
    </row>
    <row r="15" spans="1:17" ht="20.25" customHeight="1" x14ac:dyDescent="0.25">
      <c r="A15" s="40" t="str">
        <f>'PROTO COMMENTS'!A15</f>
        <v>A1</v>
      </c>
      <c r="B15" s="49" t="str">
        <f>'PROTO COMMENTS'!B15</f>
        <v>Shoulder slope fr. HSP</v>
      </c>
      <c r="C15" s="50">
        <f>'PROTO COMMENTS'!G15</f>
        <v>0</v>
      </c>
      <c r="D15" s="25"/>
      <c r="E15" s="12"/>
      <c r="F15" s="26"/>
      <c r="G15" s="36"/>
      <c r="H15" s="17" t="str">
        <f>'PROTO COMMENTS'!H15</f>
        <v>+0.2 / -0.2</v>
      </c>
      <c r="I15" s="13"/>
    </row>
    <row r="16" spans="1:17" ht="20.25" customHeight="1" x14ac:dyDescent="0.25">
      <c r="A16" s="40" t="str">
        <f>'PROTO COMMENTS'!A16</f>
        <v>W9</v>
      </c>
      <c r="B16" s="49" t="str">
        <f>'PROTO COMMENTS'!B16</f>
        <v>X-Front @ 15cm fr. HSP</v>
      </c>
      <c r="C16" s="50">
        <f>'PROTO COMMENTS'!G16</f>
        <v>0</v>
      </c>
      <c r="D16" s="25"/>
      <c r="E16" s="12"/>
      <c r="F16" s="26"/>
      <c r="G16" s="36"/>
      <c r="H16" s="17" t="str">
        <f>'PROTO COMMENTS'!H16</f>
        <v>+0.5 / -0.5</v>
      </c>
      <c r="I16" s="13"/>
    </row>
    <row r="17" spans="1:9" ht="20.25" customHeight="1" x14ac:dyDescent="0.25">
      <c r="A17" s="40" t="str">
        <f>'PROTO COMMENTS'!A17</f>
        <v>W10</v>
      </c>
      <c r="B17" s="49" t="str">
        <f>'PROTO COMMENTS'!B17</f>
        <v>X-Back @ 15cm fr. HSP</v>
      </c>
      <c r="C17" s="50">
        <f>'PROTO COMMENTS'!G17</f>
        <v>0</v>
      </c>
      <c r="D17" s="25"/>
      <c r="E17" s="12"/>
      <c r="F17" s="26"/>
      <c r="G17" s="36"/>
      <c r="H17" s="17" t="str">
        <f>'PROTO COMMENTS'!H17</f>
        <v>+0.5 / -0.5</v>
      </c>
      <c r="I17" s="13"/>
    </row>
    <row r="18" spans="1:9" ht="20.25" customHeight="1" x14ac:dyDescent="0.25">
      <c r="A18" s="40" t="str">
        <f>'PROTO COMMENTS'!A18</f>
        <v>A2</v>
      </c>
      <c r="B18" s="49" t="str">
        <f>'PROTO COMMENTS'!B18</f>
        <v>Armhole drop fr. HSP</v>
      </c>
      <c r="C18" s="50">
        <f>'PROTO COMMENTS'!G18</f>
        <v>0</v>
      </c>
      <c r="D18" s="25"/>
      <c r="E18" s="12"/>
      <c r="F18" s="26"/>
      <c r="G18" s="36"/>
      <c r="H18" s="17" t="str">
        <f>'PROTO COMMENTS'!H18</f>
        <v>+0.5 / -0.5</v>
      </c>
      <c r="I18" s="13"/>
    </row>
    <row r="19" spans="1:9" ht="20.25" customHeight="1" x14ac:dyDescent="0.25">
      <c r="A19" s="40" t="str">
        <f>'PROTO COMMENTS'!A19</f>
        <v>S1</v>
      </c>
      <c r="B19" s="49" t="str">
        <f>'PROTO COMMENTS'!B19</f>
        <v>Sleeve length fr. LSP</v>
      </c>
      <c r="C19" s="50">
        <f>'PROTO COMMENTS'!G19</f>
        <v>0</v>
      </c>
      <c r="D19" s="25"/>
      <c r="E19" s="12"/>
      <c r="F19" s="26"/>
      <c r="G19" s="36"/>
      <c r="H19" s="17" t="str">
        <f>'PROTO COMMENTS'!H19</f>
        <v>+0.5 / -0.5</v>
      </c>
      <c r="I19" s="13"/>
    </row>
    <row r="20" spans="1:9" ht="20.25" customHeight="1" x14ac:dyDescent="0.25">
      <c r="A20" s="40" t="str">
        <f>'PROTO COMMENTS'!A20</f>
        <v>S2</v>
      </c>
      <c r="B20" s="49" t="str">
        <f>'PROTO COMMENTS'!B20</f>
        <v>Sleeve length fr. u/arm</v>
      </c>
      <c r="C20" s="50">
        <f>'PROTO COMMENTS'!G20</f>
        <v>0</v>
      </c>
      <c r="D20" s="25"/>
      <c r="E20" s="12"/>
      <c r="F20" s="26"/>
      <c r="G20" s="36"/>
      <c r="H20" s="17" t="str">
        <f>'PROTO COMMENTS'!H20</f>
        <v>+0.5 / -0.5</v>
      </c>
      <c r="I20" s="13"/>
    </row>
    <row r="21" spans="1:9" ht="20.25" customHeight="1" x14ac:dyDescent="0.25">
      <c r="A21" s="40" t="str">
        <f>'PROTO COMMENTS'!A21</f>
        <v>S3</v>
      </c>
      <c r="B21" s="49" t="str">
        <f>'PROTO COMMENTS'!B21</f>
        <v>1/2 Bicep @ u/arm</v>
      </c>
      <c r="C21" s="50">
        <f>'PROTO COMMENTS'!G21</f>
        <v>0</v>
      </c>
      <c r="D21" s="25"/>
      <c r="E21" s="12"/>
      <c r="F21" s="26"/>
      <c r="G21" s="36"/>
      <c r="H21" s="17" t="str">
        <f>'PROTO COMMENTS'!H21</f>
        <v>+0.5 / -0.5</v>
      </c>
      <c r="I21" s="13"/>
    </row>
    <row r="22" spans="1:9" ht="20.25" customHeight="1" x14ac:dyDescent="0.25">
      <c r="A22" s="40" t="str">
        <f>'PROTO COMMENTS'!A22</f>
        <v>S5</v>
      </c>
      <c r="B22" s="49" t="str">
        <f>'PROTO COMMENTS'!B22</f>
        <v>1/2 Sleeve Hem</v>
      </c>
      <c r="C22" s="50">
        <f>'PROTO COMMENTS'!G22</f>
        <v>0</v>
      </c>
      <c r="D22" s="25"/>
      <c r="E22" s="12"/>
      <c r="F22" s="26"/>
      <c r="G22" s="36"/>
      <c r="H22" s="17" t="str">
        <f>'PROTO COMMENTS'!H22</f>
        <v>+0.5 / -0.5</v>
      </c>
      <c r="I22" s="13"/>
    </row>
    <row r="23" spans="1:9" ht="20.25" customHeight="1" x14ac:dyDescent="0.25">
      <c r="A23" s="40" t="str">
        <f>'PROTO COMMENTS'!A23</f>
        <v>S6</v>
      </c>
      <c r="B23" s="49" t="str">
        <f>'PROTO COMMENTS'!B23</f>
        <v>Finished Sleeve Roll Depth</v>
      </c>
      <c r="C23" s="50">
        <f>'PROTO COMMENTS'!G23</f>
        <v>0</v>
      </c>
      <c r="D23" s="25"/>
      <c r="E23" s="12"/>
      <c r="F23" s="26"/>
      <c r="G23" s="36"/>
      <c r="H23" s="17" t="str">
        <f>'PROTO COMMENTS'!H23</f>
        <v>+0.2 / -0.2</v>
      </c>
      <c r="I23" s="13"/>
    </row>
    <row r="24" spans="1:9" ht="20.25" customHeight="1" x14ac:dyDescent="0.25">
      <c r="A24" s="40" t="str">
        <f>'PROTO COMMENTS'!A24</f>
        <v>N16</v>
      </c>
      <c r="B24" s="49" t="str">
        <f>'PROTO COMMENTS'!B24</f>
        <v>Neckband Depth</v>
      </c>
      <c r="C24" s="50">
        <f>'PROTO COMMENTS'!G24</f>
        <v>0</v>
      </c>
      <c r="D24" s="25"/>
      <c r="E24" s="12"/>
      <c r="F24" s="26"/>
      <c r="G24" s="36"/>
      <c r="H24" s="17" t="str">
        <f>'PROTO COMMENTS'!H24</f>
        <v>+0.2 / -0.2</v>
      </c>
      <c r="I24" s="13"/>
    </row>
    <row r="25" spans="1:9" ht="20.25" customHeight="1" x14ac:dyDescent="0.25">
      <c r="A25" s="40" t="str">
        <f>'PROTO COMMENTS'!A25</f>
        <v>BL11</v>
      </c>
      <c r="B25" s="49" t="str">
        <f>'PROTO COMMENTS'!B25</f>
        <v>Hemband Depth</v>
      </c>
      <c r="C25" s="50">
        <f>'PROTO COMMENTS'!G25</f>
        <v>0</v>
      </c>
      <c r="D25" s="25"/>
      <c r="E25" s="12"/>
      <c r="F25" s="26"/>
      <c r="G25" s="36"/>
      <c r="H25" s="17" t="str">
        <f>'PROTO COMMENTS'!H25</f>
        <v>+0.2 / -0.2</v>
      </c>
      <c r="I25" s="13"/>
    </row>
    <row r="26" spans="1:9" ht="20.25" customHeight="1" x14ac:dyDescent="0.25">
      <c r="A26" s="40" t="str">
        <f>'PROTO COMMENTS'!A26</f>
        <v>N14</v>
      </c>
      <c r="B26" s="49" t="str">
        <f>'PROTO COMMENTS'!B26</f>
        <v>1/2 Minimum Neck Stretch</v>
      </c>
      <c r="C26" s="50">
        <f>'PROTO COMMENTS'!G26</f>
        <v>0</v>
      </c>
      <c r="D26" s="25"/>
      <c r="E26" s="12"/>
      <c r="F26" s="26"/>
      <c r="G26" s="36"/>
      <c r="H26" s="17" t="str">
        <f>'PROTO COMMENTS'!H26</f>
        <v>+ONLY</v>
      </c>
      <c r="I26" s="13"/>
    </row>
    <row r="27" spans="1:9" ht="20.25" customHeight="1" x14ac:dyDescent="0.25">
      <c r="A27" s="40" t="e">
        <f>'PROTO COMMENTS'!A27</f>
        <v>#REF!</v>
      </c>
      <c r="B27" s="49" t="e">
        <f>'PROTO COMMENTS'!B27</f>
        <v>#REF!</v>
      </c>
      <c r="C27" s="50">
        <f>'PROTO COMMENTS'!G27</f>
        <v>0</v>
      </c>
      <c r="D27" s="25"/>
      <c r="E27" s="12"/>
      <c r="F27" s="26"/>
      <c r="G27" s="36"/>
      <c r="H27" s="17" t="e">
        <f>'PROTO COMMENTS'!H27</f>
        <v>#REF!</v>
      </c>
      <c r="I27" s="13"/>
    </row>
    <row r="28" spans="1:9" ht="20.25" customHeight="1" x14ac:dyDescent="0.25">
      <c r="A28" s="40" t="e">
        <f>'PROTO COMMENTS'!A28</f>
        <v>#REF!</v>
      </c>
      <c r="B28" s="49" t="e">
        <f>'PROTO COMMENTS'!B28</f>
        <v>#REF!</v>
      </c>
      <c r="C28" s="50">
        <f>'PROTO COMMENTS'!G28</f>
        <v>0</v>
      </c>
      <c r="D28" s="25"/>
      <c r="E28" s="12"/>
      <c r="F28" s="26"/>
      <c r="G28" s="36"/>
      <c r="H28" s="17" t="e">
        <f>'PROTO COMMENTS'!H28</f>
        <v>#REF!</v>
      </c>
      <c r="I28" s="13"/>
    </row>
    <row r="29" spans="1:9" ht="20.25" customHeight="1" x14ac:dyDescent="0.25">
      <c r="A29" s="40" t="e">
        <f>'PROTO COMMENTS'!A29</f>
        <v>#REF!</v>
      </c>
      <c r="B29" s="49" t="e">
        <f>'PROTO COMMENTS'!B29</f>
        <v>#REF!</v>
      </c>
      <c r="C29" s="50">
        <f>'PROTO COMMENTS'!G29</f>
        <v>0</v>
      </c>
      <c r="D29" s="25"/>
      <c r="E29" s="12"/>
      <c r="F29" s="26"/>
      <c r="G29" s="36"/>
      <c r="H29" s="17" t="e">
        <f>'PROTO COMMENTS'!H29</f>
        <v>#REF!</v>
      </c>
      <c r="I29" s="13"/>
    </row>
    <row r="30" spans="1:9" ht="20.25" customHeight="1" x14ac:dyDescent="0.25">
      <c r="A30" s="40" t="e">
        <f>'PROTO COMMENTS'!A30</f>
        <v>#REF!</v>
      </c>
      <c r="B30" s="49" t="e">
        <f>'PROTO COMMENTS'!B30</f>
        <v>#REF!</v>
      </c>
      <c r="C30" s="50">
        <f>'PROTO COMMENTS'!G30</f>
        <v>0</v>
      </c>
      <c r="D30" s="25"/>
      <c r="E30" s="12"/>
      <c r="F30" s="26"/>
      <c r="G30" s="36"/>
      <c r="H30" s="17" t="e">
        <f>'PROTO COMMENTS'!H30</f>
        <v>#REF!</v>
      </c>
      <c r="I30" s="13"/>
    </row>
    <row r="31" spans="1:9" ht="20.25" customHeight="1" x14ac:dyDescent="0.25">
      <c r="A31" s="40" t="e">
        <f>'PROTO COMMENTS'!A31</f>
        <v>#REF!</v>
      </c>
      <c r="B31" s="49" t="e">
        <f>'PROTO COMMENTS'!B31</f>
        <v>#REF!</v>
      </c>
      <c r="C31" s="50">
        <f>'PROTO COMMENTS'!G31</f>
        <v>0</v>
      </c>
      <c r="D31" s="25"/>
      <c r="E31" s="12"/>
      <c r="F31" s="26"/>
      <c r="G31" s="36"/>
      <c r="H31" s="17" t="e">
        <f>'PROTO COMMENTS'!H31</f>
        <v>#REF!</v>
      </c>
      <c r="I31" s="13"/>
    </row>
    <row r="32" spans="1:9" ht="20.25" customHeight="1" x14ac:dyDescent="0.25">
      <c r="A32" s="40" t="e">
        <f>'PROTO COMMENTS'!A32</f>
        <v>#REF!</v>
      </c>
      <c r="B32" s="49" t="e">
        <f>'PROTO COMMENTS'!B32</f>
        <v>#REF!</v>
      </c>
      <c r="C32" s="50">
        <f>'PROTO COMMENTS'!G32</f>
        <v>0</v>
      </c>
      <c r="D32" s="25"/>
      <c r="E32" s="12"/>
      <c r="F32" s="26"/>
      <c r="G32" s="36"/>
      <c r="H32" s="17" t="e">
        <f>'PROTO COMMENTS'!H32</f>
        <v>#REF!</v>
      </c>
      <c r="I32" s="13"/>
    </row>
    <row r="33" spans="1:9" ht="20.25" customHeight="1" x14ac:dyDescent="0.25">
      <c r="A33" s="40" t="e">
        <f>'PROTO COMMENTS'!A33</f>
        <v>#REF!</v>
      </c>
      <c r="B33" s="49" t="e">
        <f>'PROTO COMMENTS'!B33</f>
        <v>#REF!</v>
      </c>
      <c r="C33" s="50">
        <f>'PROTO COMMENTS'!G33</f>
        <v>0</v>
      </c>
      <c r="D33" s="25"/>
      <c r="E33" s="12"/>
      <c r="F33" s="26"/>
      <c r="G33" s="36"/>
      <c r="H33" s="17" t="e">
        <f>'PROTO COMMENTS'!H33</f>
        <v>#REF!</v>
      </c>
      <c r="I33" s="13"/>
    </row>
    <row r="34" spans="1:9" ht="20.25" customHeight="1" x14ac:dyDescent="0.25">
      <c r="A34" s="40" t="e">
        <f>'PROTO COMMENTS'!A34</f>
        <v>#REF!</v>
      </c>
      <c r="B34" s="49" t="e">
        <f>'PROTO COMMENTS'!B34</f>
        <v>#REF!</v>
      </c>
      <c r="C34" s="50">
        <f>'PROTO COMMENTS'!G34</f>
        <v>0</v>
      </c>
      <c r="D34" s="25"/>
      <c r="E34" s="12"/>
      <c r="F34" s="26"/>
      <c r="G34" s="36"/>
      <c r="H34" s="17" t="e">
        <f>'PROTO COMMENTS'!H34</f>
        <v>#REF!</v>
      </c>
      <c r="I34" s="13"/>
    </row>
    <row r="35" spans="1:9" ht="20.25" customHeight="1" x14ac:dyDescent="0.25">
      <c r="A35" s="40" t="e">
        <f>'PROTO COMMENTS'!A35</f>
        <v>#REF!</v>
      </c>
      <c r="B35" s="49" t="e">
        <f>'PROTO COMMENTS'!B35</f>
        <v>#REF!</v>
      </c>
      <c r="C35" s="50">
        <f>'PROTO COMMENTS'!G35</f>
        <v>0</v>
      </c>
      <c r="D35" s="25"/>
      <c r="E35" s="12"/>
      <c r="F35" s="26"/>
      <c r="G35" s="36"/>
      <c r="H35" s="17" t="e">
        <f>'PROTO COMMENTS'!H35</f>
        <v>#REF!</v>
      </c>
      <c r="I35" s="13"/>
    </row>
    <row r="36" spans="1:9" ht="20.25" customHeight="1" thickBot="1" x14ac:dyDescent="0.3">
      <c r="A36" s="112" t="e">
        <f>'PROTO COMMENTS'!A36</f>
        <v>#REF!</v>
      </c>
      <c r="B36" s="75" t="e">
        <f>'PROTO COMMENTS'!B36</f>
        <v>#REF!</v>
      </c>
      <c r="C36" s="113">
        <f>'PROTO COMMENTS'!G36</f>
        <v>0</v>
      </c>
      <c r="D36" s="104"/>
      <c r="E36" s="105"/>
      <c r="F36" s="106"/>
      <c r="G36" s="107"/>
      <c r="H36" s="108" t="e">
        <f>'PROTO COMMENTS'!H36</f>
        <v>#REF!</v>
      </c>
      <c r="I36" s="103"/>
    </row>
    <row r="37" spans="1:9" ht="20.25" customHeight="1" x14ac:dyDescent="0.25">
      <c r="A37" s="57"/>
      <c r="B37" s="58"/>
      <c r="C37" s="58"/>
      <c r="D37" s="58"/>
      <c r="E37" s="58"/>
      <c r="F37" s="58"/>
      <c r="G37" s="58"/>
      <c r="H37" s="58"/>
      <c r="I37" s="59"/>
    </row>
    <row r="38" spans="1:9" ht="20.25" customHeight="1" x14ac:dyDescent="0.25">
      <c r="A38" s="60"/>
      <c r="B38" s="61"/>
      <c r="C38" s="61"/>
      <c r="D38" s="61"/>
      <c r="E38" s="61"/>
      <c r="F38" s="61"/>
      <c r="G38" s="61"/>
      <c r="H38" s="61"/>
      <c r="I38" s="62"/>
    </row>
    <row r="39" spans="1:9" ht="20.25" customHeight="1" x14ac:dyDescent="0.25">
      <c r="A39" s="60"/>
      <c r="B39" s="61"/>
      <c r="C39" s="61"/>
      <c r="D39" s="61"/>
      <c r="E39" s="61"/>
      <c r="F39" s="61"/>
      <c r="G39" s="61"/>
      <c r="H39" s="61"/>
      <c r="I39" s="62"/>
    </row>
    <row r="40" spans="1:9" ht="20.25" customHeight="1" x14ac:dyDescent="0.25">
      <c r="A40" s="60"/>
      <c r="B40" s="61"/>
      <c r="C40" s="61"/>
      <c r="D40" s="61"/>
      <c r="E40" s="61"/>
      <c r="F40" s="61"/>
      <c r="G40" s="61"/>
      <c r="H40" s="61"/>
      <c r="I40" s="62"/>
    </row>
    <row r="41" spans="1:9" ht="20.25" customHeight="1" x14ac:dyDescent="0.25">
      <c r="A41" s="60"/>
      <c r="B41" s="61"/>
      <c r="C41" s="61"/>
      <c r="D41" s="61"/>
      <c r="E41" s="61"/>
      <c r="F41" s="61"/>
      <c r="G41" s="61"/>
      <c r="H41" s="61"/>
      <c r="I41" s="62"/>
    </row>
    <row r="42" spans="1:9" ht="20.25" customHeight="1" x14ac:dyDescent="0.25">
      <c r="A42" s="60"/>
      <c r="B42" s="61"/>
      <c r="C42" s="61"/>
      <c r="D42" s="61"/>
      <c r="E42" s="61"/>
      <c r="F42" s="61"/>
      <c r="G42" s="61"/>
      <c r="H42" s="61"/>
      <c r="I42" s="62"/>
    </row>
    <row r="43" spans="1:9" ht="15.75" customHeight="1" x14ac:dyDescent="0.25">
      <c r="A43" s="60"/>
      <c r="B43" s="61"/>
      <c r="C43" s="61"/>
      <c r="D43" s="61"/>
      <c r="E43" s="61"/>
      <c r="F43" s="61"/>
      <c r="G43" s="61"/>
      <c r="H43" s="61"/>
      <c r="I43" s="62"/>
    </row>
    <row r="44" spans="1:9" ht="15.75" customHeight="1" x14ac:dyDescent="0.25">
      <c r="A44" s="60"/>
      <c r="B44" s="61"/>
      <c r="C44" s="61"/>
      <c r="D44" s="61"/>
      <c r="E44" s="61"/>
      <c r="F44" s="61"/>
      <c r="G44" s="61"/>
      <c r="H44" s="61"/>
      <c r="I44" s="62"/>
    </row>
    <row r="45" spans="1:9" ht="15.75" customHeight="1" x14ac:dyDescent="0.25">
      <c r="A45" s="60"/>
      <c r="B45" s="61"/>
      <c r="C45" s="61"/>
      <c r="D45" s="61"/>
      <c r="E45" s="61"/>
      <c r="F45" s="61"/>
      <c r="G45" s="61"/>
      <c r="H45" s="61"/>
      <c r="I45" s="62"/>
    </row>
    <row r="46" spans="1:9" ht="15.75" customHeight="1" x14ac:dyDescent="0.25">
      <c r="A46" s="60"/>
      <c r="B46" s="61"/>
      <c r="C46" s="61"/>
      <c r="D46" s="61"/>
      <c r="E46" s="61"/>
      <c r="F46" s="61"/>
      <c r="G46" s="61"/>
      <c r="H46" s="61"/>
      <c r="I46" s="62"/>
    </row>
    <row r="47" spans="1:9" ht="15.75" customHeight="1" x14ac:dyDescent="0.25">
      <c r="A47" s="60"/>
      <c r="B47" s="61"/>
      <c r="C47" s="61"/>
      <c r="D47" s="61"/>
      <c r="E47" s="61"/>
      <c r="F47" s="61"/>
      <c r="G47" s="61"/>
      <c r="H47" s="61"/>
      <c r="I47" s="62"/>
    </row>
    <row r="48" spans="1:9" ht="15.75" customHeight="1" x14ac:dyDescent="0.25">
      <c r="A48" s="60"/>
      <c r="B48" s="61"/>
      <c r="C48" s="61"/>
      <c r="D48" s="61"/>
      <c r="E48" s="61"/>
      <c r="F48" s="61"/>
      <c r="G48" s="61"/>
      <c r="H48" s="61"/>
      <c r="I48" s="62"/>
    </row>
    <row r="49" spans="1:9" ht="15.75" customHeight="1" x14ac:dyDescent="0.25">
      <c r="A49" s="60"/>
      <c r="B49" s="61"/>
      <c r="C49" s="61"/>
      <c r="D49" s="61"/>
      <c r="E49" s="61"/>
      <c r="F49" s="61"/>
      <c r="G49" s="61"/>
      <c r="H49" s="61"/>
      <c r="I49" s="62"/>
    </row>
    <row r="50" spans="1:9" ht="15.75" customHeight="1" x14ac:dyDescent="0.25">
      <c r="A50" s="60"/>
      <c r="B50" s="61"/>
      <c r="C50" s="61"/>
      <c r="D50" s="61"/>
      <c r="E50" s="61"/>
      <c r="F50" s="61"/>
      <c r="G50" s="61"/>
      <c r="H50" s="61"/>
      <c r="I50" s="62"/>
    </row>
    <row r="51" spans="1:9" ht="15.75" customHeight="1" x14ac:dyDescent="0.25">
      <c r="A51" s="60"/>
      <c r="B51" s="61"/>
      <c r="C51" s="61"/>
      <c r="D51" s="61"/>
      <c r="E51" s="61"/>
      <c r="F51" s="61"/>
      <c r="G51" s="61"/>
      <c r="H51" s="61"/>
      <c r="I51" s="62"/>
    </row>
    <row r="52" spans="1:9" ht="15.75" customHeight="1" x14ac:dyDescent="0.25">
      <c r="A52" s="60"/>
      <c r="B52" s="61"/>
      <c r="C52" s="61"/>
      <c r="D52" s="61"/>
      <c r="E52" s="61"/>
      <c r="F52" s="61"/>
      <c r="G52" s="61"/>
      <c r="H52" s="61"/>
      <c r="I52" s="62"/>
    </row>
    <row r="53" spans="1:9" ht="15.75" customHeight="1" x14ac:dyDescent="0.25">
      <c r="A53" s="60"/>
      <c r="B53" s="61"/>
      <c r="C53" s="61"/>
      <c r="D53" s="61"/>
      <c r="E53" s="61"/>
      <c r="F53" s="61"/>
      <c r="G53" s="61"/>
      <c r="H53" s="61"/>
      <c r="I53" s="62"/>
    </row>
    <row r="54" spans="1:9" ht="15.75" customHeight="1" x14ac:dyDescent="0.25">
      <c r="A54" s="60"/>
      <c r="B54" s="61"/>
      <c r="C54" s="61"/>
      <c r="D54" s="61"/>
      <c r="E54" s="61"/>
      <c r="F54" s="61"/>
      <c r="G54" s="61"/>
      <c r="H54" s="61"/>
      <c r="I54" s="62"/>
    </row>
    <row r="55" spans="1:9" ht="15.75" customHeight="1" x14ac:dyDescent="0.25">
      <c r="A55" s="60"/>
      <c r="B55" s="61"/>
      <c r="C55" s="61"/>
      <c r="D55" s="61"/>
      <c r="E55" s="61"/>
      <c r="F55" s="61"/>
      <c r="G55" s="61"/>
      <c r="H55" s="61"/>
      <c r="I55" s="62"/>
    </row>
    <row r="56" spans="1:9" ht="15.75" customHeight="1" x14ac:dyDescent="0.25">
      <c r="A56" s="60"/>
      <c r="B56" s="61"/>
      <c r="C56" s="61"/>
      <c r="D56" s="61"/>
      <c r="E56" s="61"/>
      <c r="F56" s="61"/>
      <c r="G56" s="61"/>
      <c r="H56" s="61"/>
      <c r="I56" s="62"/>
    </row>
    <row r="57" spans="1:9" ht="15.75" customHeight="1" x14ac:dyDescent="0.25">
      <c r="A57" s="60"/>
      <c r="B57" s="61"/>
      <c r="C57" s="61"/>
      <c r="D57" s="61"/>
      <c r="E57" s="61"/>
      <c r="F57" s="61"/>
      <c r="G57" s="61"/>
      <c r="H57" s="61"/>
      <c r="I57" s="62"/>
    </row>
    <row r="58" spans="1:9" ht="15.75" customHeight="1" x14ac:dyDescent="0.25">
      <c r="A58" s="60"/>
      <c r="B58" s="61"/>
      <c r="C58" s="61"/>
      <c r="D58" s="61"/>
      <c r="E58" s="61"/>
      <c r="F58" s="61"/>
      <c r="G58" s="61"/>
      <c r="H58" s="61"/>
      <c r="I58" s="62"/>
    </row>
    <row r="59" spans="1:9" ht="15.75" customHeight="1" x14ac:dyDescent="0.25">
      <c r="A59" s="60"/>
      <c r="B59" s="61"/>
      <c r="C59" s="61"/>
      <c r="D59" s="61"/>
      <c r="E59" s="61"/>
      <c r="F59" s="61"/>
      <c r="G59" s="61"/>
      <c r="H59" s="61"/>
      <c r="I59" s="62"/>
    </row>
    <row r="60" spans="1:9" ht="15.75" customHeight="1" x14ac:dyDescent="0.25">
      <c r="A60" s="60"/>
      <c r="B60" s="61"/>
      <c r="C60" s="61"/>
      <c r="D60" s="61"/>
      <c r="E60" s="61"/>
      <c r="F60" s="61"/>
      <c r="G60" s="61"/>
      <c r="H60" s="61"/>
      <c r="I60" s="62"/>
    </row>
    <row r="61" spans="1:9" ht="15.75" customHeight="1" x14ac:dyDescent="0.25">
      <c r="A61" s="60"/>
      <c r="B61" s="61"/>
      <c r="C61" s="61"/>
      <c r="D61" s="61"/>
      <c r="E61" s="61"/>
      <c r="F61" s="61"/>
      <c r="G61" s="61"/>
      <c r="H61" s="61"/>
      <c r="I61" s="62"/>
    </row>
    <row r="62" spans="1:9" ht="15.75" customHeight="1" x14ac:dyDescent="0.25">
      <c r="A62" s="60"/>
      <c r="B62" s="61"/>
      <c r="C62" s="61"/>
      <c r="D62" s="61"/>
      <c r="E62" s="61"/>
      <c r="F62" s="61"/>
      <c r="G62" s="61"/>
      <c r="H62" s="61"/>
      <c r="I62" s="62"/>
    </row>
    <row r="63" spans="1:9" ht="15.75" customHeight="1" x14ac:dyDescent="0.25">
      <c r="A63" s="60"/>
      <c r="B63" s="61"/>
      <c r="C63" s="61"/>
      <c r="D63" s="61"/>
      <c r="E63" s="61"/>
      <c r="F63" s="61"/>
      <c r="G63" s="61"/>
      <c r="H63" s="61"/>
      <c r="I63" s="62"/>
    </row>
    <row r="64" spans="1:9" ht="15.75" customHeight="1" x14ac:dyDescent="0.25">
      <c r="A64" s="60"/>
      <c r="B64" s="61"/>
      <c r="C64" s="61"/>
      <c r="D64" s="61"/>
      <c r="E64" s="61"/>
      <c r="F64" s="61"/>
      <c r="G64" s="61"/>
      <c r="H64" s="61"/>
      <c r="I64" s="62"/>
    </row>
    <row r="65" spans="1:9" ht="15.75" customHeight="1" x14ac:dyDescent="0.25">
      <c r="A65" s="60"/>
      <c r="B65" s="61"/>
      <c r="C65" s="61"/>
      <c r="D65" s="61"/>
      <c r="E65" s="61"/>
      <c r="F65" s="61"/>
      <c r="G65" s="61"/>
      <c r="H65" s="61"/>
      <c r="I65" s="62"/>
    </row>
    <row r="66" spans="1:9" ht="16.5" customHeight="1" thickBot="1" x14ac:dyDescent="0.3">
      <c r="A66" s="63"/>
      <c r="B66" s="64"/>
      <c r="C66" s="64"/>
      <c r="D66" s="64"/>
      <c r="E66" s="64"/>
      <c r="F66" s="64"/>
      <c r="G66" s="64"/>
      <c r="H66" s="64"/>
      <c r="I66" s="65"/>
    </row>
    <row r="67" spans="1:9" ht="19.5" thickBot="1" x14ac:dyDescent="0.3">
      <c r="A67" s="352"/>
      <c r="B67" s="353"/>
      <c r="C67" s="353"/>
      <c r="D67" s="353"/>
      <c r="E67" s="353"/>
      <c r="F67" s="353"/>
      <c r="G67" s="353"/>
      <c r="H67" s="353"/>
      <c r="I67" s="354"/>
    </row>
    <row r="68" spans="1:9" ht="19.5" thickBot="1" x14ac:dyDescent="0.3">
      <c r="A68" s="302" t="s">
        <v>15</v>
      </c>
      <c r="B68" s="303"/>
      <c r="C68" s="303"/>
      <c r="D68" s="303"/>
      <c r="E68" s="303"/>
      <c r="F68" s="303"/>
      <c r="G68" s="303"/>
      <c r="H68" s="303"/>
      <c r="I68" s="304"/>
    </row>
    <row r="69" spans="1:9" ht="16.5" customHeight="1" x14ac:dyDescent="0.25">
      <c r="A69" s="319" t="s">
        <v>76</v>
      </c>
      <c r="B69" s="320"/>
      <c r="C69" s="320"/>
      <c r="D69" s="320"/>
      <c r="E69" s="320"/>
      <c r="F69" s="320"/>
      <c r="G69" s="320"/>
      <c r="H69" s="320"/>
      <c r="I69" s="321"/>
    </row>
    <row r="70" spans="1:9" ht="16.5" customHeight="1" x14ac:dyDescent="0.25">
      <c r="A70" s="349" t="s">
        <v>43</v>
      </c>
      <c r="B70" s="350"/>
      <c r="C70" s="350"/>
      <c r="D70" s="350"/>
      <c r="E70" s="350"/>
      <c r="F70" s="350"/>
      <c r="G70" s="350"/>
      <c r="H70" s="350"/>
      <c r="I70" s="351"/>
    </row>
    <row r="71" spans="1:9" ht="16.5" customHeight="1" x14ac:dyDescent="0.25">
      <c r="A71" s="346" t="s">
        <v>23</v>
      </c>
      <c r="B71" s="347"/>
      <c r="C71" s="347"/>
      <c r="D71" s="347"/>
      <c r="E71" s="347"/>
      <c r="F71" s="347"/>
      <c r="G71" s="347"/>
      <c r="H71" s="347"/>
      <c r="I71" s="348"/>
    </row>
    <row r="72" spans="1:9" ht="16.5" customHeight="1" x14ac:dyDescent="0.25">
      <c r="A72" s="337"/>
      <c r="B72" s="338"/>
      <c r="C72" s="338"/>
      <c r="D72" s="338"/>
      <c r="E72" s="338"/>
      <c r="F72" s="338"/>
      <c r="G72" s="338"/>
      <c r="H72" s="338"/>
      <c r="I72" s="339"/>
    </row>
    <row r="73" spans="1:9" ht="16.5" customHeight="1" x14ac:dyDescent="0.25">
      <c r="A73" s="337"/>
      <c r="B73" s="338"/>
      <c r="C73" s="338"/>
      <c r="D73" s="338"/>
      <c r="E73" s="338"/>
      <c r="F73" s="338"/>
      <c r="G73" s="338"/>
      <c r="H73" s="338"/>
      <c r="I73" s="339"/>
    </row>
    <row r="74" spans="1:9" s="84" customFormat="1" ht="16.5" customHeight="1" x14ac:dyDescent="0.25">
      <c r="A74" s="293"/>
      <c r="B74" s="294"/>
      <c r="C74" s="294"/>
      <c r="D74" s="294"/>
      <c r="E74" s="294"/>
      <c r="F74" s="294"/>
      <c r="G74" s="294"/>
      <c r="H74" s="294"/>
      <c r="I74" s="295"/>
    </row>
    <row r="75" spans="1:9" s="84" customFormat="1" ht="16.5" customHeight="1" x14ac:dyDescent="0.25">
      <c r="A75" s="293"/>
      <c r="B75" s="294"/>
      <c r="C75" s="294"/>
      <c r="D75" s="294"/>
      <c r="E75" s="294"/>
      <c r="F75" s="294"/>
      <c r="G75" s="294"/>
      <c r="H75" s="294"/>
      <c r="I75" s="295"/>
    </row>
    <row r="76" spans="1:9" s="84" customFormat="1" ht="16.5" customHeight="1" x14ac:dyDescent="0.25">
      <c r="A76" s="293"/>
      <c r="B76" s="294"/>
      <c r="C76" s="294"/>
      <c r="D76" s="294"/>
      <c r="E76" s="294"/>
      <c r="F76" s="294"/>
      <c r="G76" s="294"/>
      <c r="H76" s="294"/>
      <c r="I76" s="295"/>
    </row>
    <row r="77" spans="1:9" s="84" customFormat="1" ht="16.5" customHeight="1" x14ac:dyDescent="0.25">
      <c r="A77" s="293"/>
      <c r="B77" s="294"/>
      <c r="C77" s="294"/>
      <c r="D77" s="294"/>
      <c r="E77" s="294"/>
      <c r="F77" s="294"/>
      <c r="G77" s="294"/>
      <c r="H77" s="294"/>
      <c r="I77" s="295"/>
    </row>
    <row r="78" spans="1:9" s="84" customFormat="1" ht="16.5" customHeight="1" x14ac:dyDescent="0.25">
      <c r="A78" s="293"/>
      <c r="B78" s="294"/>
      <c r="C78" s="294"/>
      <c r="D78" s="294"/>
      <c r="E78" s="294"/>
      <c r="F78" s="294"/>
      <c r="G78" s="294"/>
      <c r="H78" s="294"/>
      <c r="I78" s="295"/>
    </row>
    <row r="79" spans="1:9" s="84" customFormat="1" ht="16.5" customHeight="1" x14ac:dyDescent="0.25">
      <c r="A79" s="293"/>
      <c r="B79" s="294"/>
      <c r="C79" s="294"/>
      <c r="D79" s="294"/>
      <c r="E79" s="294"/>
      <c r="F79" s="294"/>
      <c r="G79" s="294"/>
      <c r="H79" s="294"/>
      <c r="I79" s="295"/>
    </row>
    <row r="80" spans="1:9" s="84" customFormat="1" ht="16.5" customHeight="1" x14ac:dyDescent="0.25">
      <c r="A80" s="293"/>
      <c r="B80" s="294"/>
      <c r="C80" s="294"/>
      <c r="D80" s="294"/>
      <c r="E80" s="294"/>
      <c r="F80" s="294"/>
      <c r="G80" s="294"/>
      <c r="H80" s="294"/>
      <c r="I80" s="295"/>
    </row>
    <row r="81" spans="1:9" s="84" customFormat="1" ht="16.5" customHeight="1" x14ac:dyDescent="0.25">
      <c r="A81" s="293"/>
      <c r="B81" s="294"/>
      <c r="C81" s="294"/>
      <c r="D81" s="294"/>
      <c r="E81" s="294"/>
      <c r="F81" s="294"/>
      <c r="G81" s="294"/>
      <c r="H81" s="294"/>
      <c r="I81" s="295"/>
    </row>
    <row r="82" spans="1:9" s="84" customFormat="1" ht="16.5" customHeight="1" x14ac:dyDescent="0.25">
      <c r="A82" s="296" t="s">
        <v>24</v>
      </c>
      <c r="B82" s="297"/>
      <c r="C82" s="297"/>
      <c r="D82" s="297"/>
      <c r="E82" s="297"/>
      <c r="F82" s="297"/>
      <c r="G82" s="297"/>
      <c r="H82" s="297"/>
      <c r="I82" s="298"/>
    </row>
    <row r="83" spans="1:9" s="84" customFormat="1" ht="16.5" customHeight="1" x14ac:dyDescent="0.25">
      <c r="A83" s="293"/>
      <c r="B83" s="294"/>
      <c r="C83" s="294"/>
      <c r="D83" s="294"/>
      <c r="E83" s="294"/>
      <c r="F83" s="294"/>
      <c r="G83" s="294"/>
      <c r="H83" s="294"/>
      <c r="I83" s="295"/>
    </row>
    <row r="84" spans="1:9" s="84" customFormat="1" ht="16.5" customHeight="1" x14ac:dyDescent="0.25">
      <c r="A84" s="293"/>
      <c r="B84" s="294"/>
      <c r="C84" s="294"/>
      <c r="D84" s="294"/>
      <c r="E84" s="294"/>
      <c r="F84" s="294"/>
      <c r="G84" s="294"/>
      <c r="H84" s="294"/>
      <c r="I84" s="295"/>
    </row>
    <row r="85" spans="1:9" s="84" customFormat="1" ht="16.5" customHeight="1" x14ac:dyDescent="0.25">
      <c r="A85" s="293"/>
      <c r="B85" s="294"/>
      <c r="C85" s="294"/>
      <c r="D85" s="294"/>
      <c r="E85" s="294"/>
      <c r="F85" s="294"/>
      <c r="G85" s="294"/>
      <c r="H85" s="294"/>
      <c r="I85" s="295"/>
    </row>
    <row r="86" spans="1:9" s="84" customFormat="1" ht="16.5" customHeight="1" x14ac:dyDescent="0.25">
      <c r="A86" s="293"/>
      <c r="B86" s="294"/>
      <c r="C86" s="294"/>
      <c r="D86" s="294"/>
      <c r="E86" s="294"/>
      <c r="F86" s="294"/>
      <c r="G86" s="294"/>
      <c r="H86" s="294"/>
      <c r="I86" s="295"/>
    </row>
    <row r="87" spans="1:9" s="84" customFormat="1" ht="16.5" customHeight="1" x14ac:dyDescent="0.25">
      <c r="A87" s="293"/>
      <c r="B87" s="294"/>
      <c r="C87" s="294"/>
      <c r="D87" s="294"/>
      <c r="E87" s="294"/>
      <c r="F87" s="294"/>
      <c r="G87" s="294"/>
      <c r="H87" s="294"/>
      <c r="I87" s="295"/>
    </row>
    <row r="88" spans="1:9" s="84" customFormat="1" ht="16.5" customHeight="1" x14ac:dyDescent="0.25">
      <c r="A88" s="293"/>
      <c r="B88" s="294"/>
      <c r="C88" s="294"/>
      <c r="D88" s="294"/>
      <c r="E88" s="294"/>
      <c r="F88" s="294"/>
      <c r="G88" s="294"/>
      <c r="H88" s="294"/>
      <c r="I88" s="295"/>
    </row>
    <row r="89" spans="1:9" s="84" customFormat="1" ht="16.5" customHeight="1" x14ac:dyDescent="0.25">
      <c r="A89" s="293"/>
      <c r="B89" s="294"/>
      <c r="C89" s="294"/>
      <c r="D89" s="294"/>
      <c r="E89" s="294"/>
      <c r="F89" s="294"/>
      <c r="G89" s="294"/>
      <c r="H89" s="294"/>
      <c r="I89" s="295"/>
    </row>
    <row r="90" spans="1:9" s="84" customFormat="1" ht="16.5" customHeight="1" x14ac:dyDescent="0.25">
      <c r="A90" s="293"/>
      <c r="B90" s="294"/>
      <c r="C90" s="294"/>
      <c r="D90" s="294"/>
      <c r="E90" s="294"/>
      <c r="F90" s="294"/>
      <c r="G90" s="294"/>
      <c r="H90" s="294"/>
      <c r="I90" s="295"/>
    </row>
    <row r="91" spans="1:9" s="84" customFormat="1" ht="16.5" customHeight="1" x14ac:dyDescent="0.25">
      <c r="A91" s="293"/>
      <c r="B91" s="294"/>
      <c r="C91" s="294"/>
      <c r="D91" s="294"/>
      <c r="E91" s="294"/>
      <c r="F91" s="294"/>
      <c r="G91" s="294"/>
      <c r="H91" s="294"/>
      <c r="I91" s="295"/>
    </row>
    <row r="92" spans="1:9" s="84" customFormat="1" ht="16.5" customHeight="1" x14ac:dyDescent="0.25">
      <c r="A92" s="293"/>
      <c r="B92" s="294"/>
      <c r="C92" s="294"/>
      <c r="D92" s="294"/>
      <c r="E92" s="294"/>
      <c r="F92" s="294"/>
      <c r="G92" s="294"/>
      <c r="H92" s="294"/>
      <c r="I92" s="295"/>
    </row>
    <row r="93" spans="1:9" s="84" customFormat="1" ht="16.5" customHeight="1" x14ac:dyDescent="0.25">
      <c r="A93" s="296" t="s">
        <v>25</v>
      </c>
      <c r="B93" s="297"/>
      <c r="C93" s="297"/>
      <c r="D93" s="297"/>
      <c r="E93" s="297"/>
      <c r="F93" s="297"/>
      <c r="G93" s="297"/>
      <c r="H93" s="297"/>
      <c r="I93" s="298"/>
    </row>
    <row r="94" spans="1:9" s="84" customFormat="1" ht="16.5" customHeight="1" x14ac:dyDescent="0.25">
      <c r="A94" s="293" t="s">
        <v>40</v>
      </c>
      <c r="B94" s="294"/>
      <c r="C94" s="294"/>
      <c r="D94" s="294"/>
      <c r="E94" s="294"/>
      <c r="F94" s="294"/>
      <c r="G94" s="294"/>
      <c r="H94" s="294"/>
      <c r="I94" s="295"/>
    </row>
    <row r="95" spans="1:9" s="84" customFormat="1" ht="16.5" customHeight="1" x14ac:dyDescent="0.25">
      <c r="A95" s="293" t="s">
        <v>42</v>
      </c>
      <c r="B95" s="294"/>
      <c r="C95" s="294"/>
      <c r="D95" s="294"/>
      <c r="E95" s="294"/>
      <c r="F95" s="294"/>
      <c r="G95" s="294"/>
      <c r="H95" s="294"/>
      <c r="I95" s="295"/>
    </row>
    <row r="96" spans="1:9" s="84" customFormat="1" ht="16.5" customHeight="1" x14ac:dyDescent="0.25">
      <c r="A96" s="293"/>
      <c r="B96" s="294"/>
      <c r="C96" s="294"/>
      <c r="D96" s="294"/>
      <c r="E96" s="294"/>
      <c r="F96" s="294"/>
      <c r="G96" s="294"/>
      <c r="H96" s="294"/>
      <c r="I96" s="295"/>
    </row>
    <row r="97" spans="1:9" s="84" customFormat="1" ht="16.5" customHeight="1" x14ac:dyDescent="0.25">
      <c r="A97" s="293"/>
      <c r="B97" s="294"/>
      <c r="C97" s="294"/>
      <c r="D97" s="294"/>
      <c r="E97" s="294"/>
      <c r="F97" s="294"/>
      <c r="G97" s="294"/>
      <c r="H97" s="294"/>
      <c r="I97" s="295"/>
    </row>
    <row r="98" spans="1:9" s="84" customFormat="1" ht="16.5" customHeight="1" x14ac:dyDescent="0.25">
      <c r="A98" s="293"/>
      <c r="B98" s="294"/>
      <c r="C98" s="294"/>
      <c r="D98" s="294"/>
      <c r="E98" s="294"/>
      <c r="F98" s="294"/>
      <c r="G98" s="294"/>
      <c r="H98" s="294"/>
      <c r="I98" s="295"/>
    </row>
    <row r="99" spans="1:9" s="84" customFormat="1" ht="26.25" x14ac:dyDescent="0.25">
      <c r="A99" s="287" t="s">
        <v>31</v>
      </c>
      <c r="B99" s="288"/>
      <c r="C99" s="288"/>
      <c r="D99" s="288"/>
      <c r="E99" s="288"/>
      <c r="F99" s="288"/>
      <c r="G99" s="288"/>
      <c r="H99" s="288"/>
      <c r="I99" s="289"/>
    </row>
    <row r="100" spans="1:9" s="84" customFormat="1" ht="16.5" customHeight="1" thickBot="1" x14ac:dyDescent="0.3">
      <c r="A100" s="290"/>
      <c r="B100" s="291"/>
      <c r="C100" s="291"/>
      <c r="D100" s="291"/>
      <c r="E100" s="291"/>
      <c r="F100" s="291"/>
      <c r="G100" s="291"/>
      <c r="H100" s="291"/>
      <c r="I100" s="292"/>
    </row>
    <row r="101" spans="1:9" s="84" customFormat="1" ht="15.75" customHeight="1" x14ac:dyDescent="0.25">
      <c r="A101" s="87"/>
      <c r="B101" s="88"/>
      <c r="C101" s="88"/>
      <c r="D101" s="88"/>
      <c r="E101" s="88"/>
      <c r="F101" s="88"/>
      <c r="G101" s="88"/>
      <c r="H101" s="88"/>
      <c r="I101" s="89"/>
    </row>
    <row r="102" spans="1:9" s="84" customFormat="1" ht="15.75" customHeight="1" x14ac:dyDescent="0.25">
      <c r="A102" s="90"/>
      <c r="B102" s="91"/>
      <c r="C102" s="91"/>
      <c r="D102" s="91"/>
      <c r="E102" s="91"/>
      <c r="F102" s="91"/>
      <c r="G102" s="91"/>
      <c r="H102" s="91"/>
      <c r="I102" s="92"/>
    </row>
    <row r="103" spans="1:9" s="84" customFormat="1" ht="15.75" customHeight="1" x14ac:dyDescent="0.25">
      <c r="A103" s="90"/>
      <c r="B103" s="91"/>
      <c r="C103" s="91"/>
      <c r="D103" s="91"/>
      <c r="E103" s="91"/>
      <c r="F103" s="91"/>
      <c r="G103" s="91"/>
      <c r="H103" s="91"/>
      <c r="I103" s="92"/>
    </row>
    <row r="104" spans="1:9" ht="15.75" customHeight="1" x14ac:dyDescent="0.25">
      <c r="A104" s="60"/>
      <c r="B104" s="61"/>
      <c r="C104" s="61"/>
      <c r="D104" s="61"/>
      <c r="E104" s="61"/>
      <c r="F104" s="61"/>
      <c r="G104" s="61"/>
      <c r="H104" s="61"/>
      <c r="I104" s="62"/>
    </row>
    <row r="105" spans="1:9" ht="15.75" customHeight="1" x14ac:dyDescent="0.25">
      <c r="A105" s="60"/>
      <c r="B105" s="61"/>
      <c r="C105" s="61"/>
      <c r="D105" s="61"/>
      <c r="E105" s="61"/>
      <c r="F105" s="61"/>
      <c r="G105" s="61"/>
      <c r="H105" s="61"/>
      <c r="I105" s="62"/>
    </row>
    <row r="106" spans="1:9" ht="15.75" customHeight="1" x14ac:dyDescent="0.25">
      <c r="A106" s="60"/>
      <c r="B106" s="61"/>
      <c r="C106" s="61"/>
      <c r="D106" s="61"/>
      <c r="E106" s="61"/>
      <c r="F106" s="61"/>
      <c r="G106" s="61"/>
      <c r="H106" s="61"/>
      <c r="I106" s="62"/>
    </row>
    <row r="107" spans="1:9" ht="15.75" customHeight="1" x14ac:dyDescent="0.25">
      <c r="A107" s="60"/>
      <c r="B107" s="61"/>
      <c r="C107" s="61"/>
      <c r="D107" s="61"/>
      <c r="E107" s="61"/>
      <c r="F107" s="61"/>
      <c r="G107" s="61"/>
      <c r="H107" s="61"/>
      <c r="I107" s="62"/>
    </row>
    <row r="108" spans="1:9" ht="15.75" customHeight="1" x14ac:dyDescent="0.25">
      <c r="A108" s="60"/>
      <c r="B108" s="61"/>
      <c r="C108" s="61"/>
      <c r="D108" s="61"/>
      <c r="E108" s="61"/>
      <c r="F108" s="61"/>
      <c r="G108" s="61"/>
      <c r="H108" s="61"/>
      <c r="I108" s="62"/>
    </row>
    <row r="109" spans="1:9" ht="15.75" customHeight="1" x14ac:dyDescent="0.25">
      <c r="A109" s="60"/>
      <c r="B109" s="61"/>
      <c r="C109" s="61"/>
      <c r="D109" s="61"/>
      <c r="E109" s="61"/>
      <c r="F109" s="61"/>
      <c r="G109" s="61"/>
      <c r="H109" s="61"/>
      <c r="I109" s="62"/>
    </row>
    <row r="110" spans="1:9" ht="15.75" customHeight="1" x14ac:dyDescent="0.25">
      <c r="A110" s="60"/>
      <c r="B110" s="61"/>
      <c r="C110" s="61"/>
      <c r="D110" s="61"/>
      <c r="E110" s="61"/>
      <c r="F110" s="61"/>
      <c r="G110" s="61"/>
      <c r="H110" s="61"/>
      <c r="I110" s="62"/>
    </row>
    <row r="111" spans="1:9" ht="15.75" customHeight="1" x14ac:dyDescent="0.25">
      <c r="A111" s="60"/>
      <c r="B111" s="61"/>
      <c r="C111" s="61"/>
      <c r="D111" s="61"/>
      <c r="E111" s="61"/>
      <c r="F111" s="61"/>
      <c r="G111" s="61"/>
      <c r="H111" s="61"/>
      <c r="I111" s="62"/>
    </row>
    <row r="112" spans="1:9" ht="15.75" customHeight="1" x14ac:dyDescent="0.25">
      <c r="A112" s="60"/>
      <c r="B112" s="61"/>
      <c r="C112" s="61"/>
      <c r="D112" s="61"/>
      <c r="E112" s="61"/>
      <c r="F112" s="61"/>
      <c r="G112" s="61"/>
      <c r="H112" s="61"/>
      <c r="I112" s="62"/>
    </row>
    <row r="113" spans="1:9" ht="15.75" customHeight="1" x14ac:dyDescent="0.25">
      <c r="A113" s="60"/>
      <c r="B113" s="61"/>
      <c r="C113" s="61"/>
      <c r="D113" s="61"/>
      <c r="E113" s="61"/>
      <c r="F113" s="61"/>
      <c r="G113" s="61"/>
      <c r="H113" s="61"/>
      <c r="I113" s="62"/>
    </row>
    <row r="114" spans="1:9" ht="15.75" customHeight="1" x14ac:dyDescent="0.25">
      <c r="A114" s="60"/>
      <c r="B114" s="61"/>
      <c r="C114" s="61"/>
      <c r="D114" s="61"/>
      <c r="E114" s="61"/>
      <c r="F114" s="61"/>
      <c r="G114" s="61"/>
      <c r="H114" s="61"/>
      <c r="I114" s="62"/>
    </row>
    <row r="115" spans="1:9" ht="15.75" customHeight="1" x14ac:dyDescent="0.25">
      <c r="A115" s="60"/>
      <c r="B115" s="61"/>
      <c r="C115" s="61"/>
      <c r="D115" s="61"/>
      <c r="E115" s="61"/>
      <c r="F115" s="61"/>
      <c r="G115" s="61"/>
      <c r="H115" s="61"/>
      <c r="I115" s="62"/>
    </row>
    <row r="116" spans="1:9" ht="15.75" customHeight="1" x14ac:dyDescent="0.25">
      <c r="A116" s="60"/>
      <c r="B116" s="61"/>
      <c r="C116" s="61"/>
      <c r="D116" s="61"/>
      <c r="E116" s="61"/>
      <c r="F116" s="61"/>
      <c r="G116" s="61"/>
      <c r="H116" s="61"/>
      <c r="I116" s="62"/>
    </row>
    <row r="117" spans="1:9" ht="15.75" customHeight="1" x14ac:dyDescent="0.25">
      <c r="A117" s="60"/>
      <c r="B117" s="61"/>
      <c r="C117" s="61"/>
      <c r="D117" s="61"/>
      <c r="E117" s="61"/>
      <c r="F117" s="61"/>
      <c r="G117" s="61"/>
      <c r="H117" s="61"/>
      <c r="I117" s="62"/>
    </row>
    <row r="118" spans="1:9" ht="15.75" customHeight="1" x14ac:dyDescent="0.25">
      <c r="A118" s="60"/>
      <c r="B118" s="61"/>
      <c r="C118" s="61"/>
      <c r="D118" s="61"/>
      <c r="E118" s="61"/>
      <c r="F118" s="61"/>
      <c r="G118" s="61"/>
      <c r="H118" s="61"/>
      <c r="I118" s="62"/>
    </row>
    <row r="119" spans="1:9" ht="15.75" customHeight="1" x14ac:dyDescent="0.25">
      <c r="A119" s="60"/>
      <c r="B119" s="61"/>
      <c r="C119" s="61"/>
      <c r="D119" s="61"/>
      <c r="E119" s="61"/>
      <c r="F119" s="61"/>
      <c r="G119" s="61"/>
      <c r="H119" s="61"/>
      <c r="I119" s="62"/>
    </row>
    <row r="120" spans="1:9" ht="15.75" customHeight="1" x14ac:dyDescent="0.25">
      <c r="A120" s="60"/>
      <c r="B120" s="61"/>
      <c r="C120" s="61"/>
      <c r="D120" s="61"/>
      <c r="E120" s="61"/>
      <c r="F120" s="61"/>
      <c r="G120" s="61"/>
      <c r="H120" s="61"/>
      <c r="I120" s="62"/>
    </row>
    <row r="121" spans="1:9" ht="15.75" customHeight="1" x14ac:dyDescent="0.25">
      <c r="A121" s="60"/>
      <c r="B121" s="61"/>
      <c r="C121" s="61"/>
      <c r="D121" s="61"/>
      <c r="E121" s="61"/>
      <c r="F121" s="61"/>
      <c r="G121" s="61"/>
      <c r="H121" s="61"/>
      <c r="I121" s="62"/>
    </row>
    <row r="122" spans="1:9" ht="15.75" customHeight="1" x14ac:dyDescent="0.25">
      <c r="A122" s="60"/>
      <c r="B122" s="61"/>
      <c r="C122" s="61"/>
      <c r="D122" s="61"/>
      <c r="E122" s="61"/>
      <c r="F122" s="61"/>
      <c r="G122" s="61"/>
      <c r="H122" s="61"/>
      <c r="I122" s="62"/>
    </row>
    <row r="123" spans="1:9" ht="15.75" customHeight="1" x14ac:dyDescent="0.25">
      <c r="A123" s="60"/>
      <c r="B123" s="61"/>
      <c r="C123" s="61"/>
      <c r="D123" s="61"/>
      <c r="E123" s="61"/>
      <c r="F123" s="61"/>
      <c r="G123" s="61"/>
      <c r="H123" s="61"/>
      <c r="I123" s="62"/>
    </row>
    <row r="124" spans="1:9" ht="15.75" customHeight="1" x14ac:dyDescent="0.25">
      <c r="A124" s="60"/>
      <c r="B124" s="61"/>
      <c r="C124" s="61"/>
      <c r="D124" s="61"/>
      <c r="E124" s="61"/>
      <c r="F124" s="61"/>
      <c r="G124" s="61"/>
      <c r="H124" s="61"/>
      <c r="I124" s="62"/>
    </row>
    <row r="125" spans="1:9" ht="15.75" customHeight="1" x14ac:dyDescent="0.25">
      <c r="A125" s="60"/>
      <c r="B125" s="61"/>
      <c r="C125" s="61"/>
      <c r="D125" s="61"/>
      <c r="E125" s="61"/>
      <c r="F125" s="61"/>
      <c r="G125" s="61"/>
      <c r="H125" s="61"/>
      <c r="I125" s="62"/>
    </row>
    <row r="126" spans="1:9" ht="15.75" customHeight="1" x14ac:dyDescent="0.25">
      <c r="A126" s="60"/>
      <c r="B126" s="61"/>
      <c r="C126" s="61"/>
      <c r="D126" s="61"/>
      <c r="E126" s="61"/>
      <c r="F126" s="61"/>
      <c r="G126" s="61"/>
      <c r="H126" s="61"/>
      <c r="I126" s="62"/>
    </row>
    <row r="127" spans="1:9" ht="15.75" customHeight="1" x14ac:dyDescent="0.25">
      <c r="A127" s="60"/>
      <c r="B127" s="61"/>
      <c r="C127" s="61"/>
      <c r="D127" s="61"/>
      <c r="E127" s="61"/>
      <c r="F127" s="61"/>
      <c r="G127" s="61"/>
      <c r="H127" s="61"/>
      <c r="I127" s="62"/>
    </row>
    <row r="128" spans="1:9" ht="15.75" customHeight="1" x14ac:dyDescent="0.25">
      <c r="A128" s="60"/>
      <c r="B128" s="61"/>
      <c r="C128" s="61"/>
      <c r="D128" s="61"/>
      <c r="E128" s="61"/>
      <c r="F128" s="61"/>
      <c r="G128" s="61"/>
      <c r="H128" s="61"/>
      <c r="I128" s="62"/>
    </row>
    <row r="129" spans="1:9" ht="15.75" customHeight="1" x14ac:dyDescent="0.25">
      <c r="A129" s="60"/>
      <c r="B129" s="61"/>
      <c r="C129" s="61"/>
      <c r="D129" s="61"/>
      <c r="E129" s="61"/>
      <c r="F129" s="61"/>
      <c r="G129" s="61"/>
      <c r="H129" s="61"/>
      <c r="I129" s="62"/>
    </row>
    <row r="130" spans="1:9" ht="15.75" customHeight="1" x14ac:dyDescent="0.25">
      <c r="A130" s="60"/>
      <c r="B130" s="61"/>
      <c r="C130" s="61"/>
      <c r="D130" s="61"/>
      <c r="E130" s="61"/>
      <c r="F130" s="61"/>
      <c r="G130" s="61"/>
      <c r="H130" s="61"/>
      <c r="I130" s="62"/>
    </row>
    <row r="131" spans="1:9" ht="15.75" customHeight="1" x14ac:dyDescent="0.25">
      <c r="A131" s="60"/>
      <c r="B131" s="61"/>
      <c r="C131" s="61"/>
      <c r="D131" s="61"/>
      <c r="E131" s="61"/>
      <c r="F131" s="61"/>
      <c r="G131" s="61"/>
      <c r="H131" s="61"/>
      <c r="I131" s="62"/>
    </row>
    <row r="132" spans="1:9" ht="15.75" customHeight="1" x14ac:dyDescent="0.25">
      <c r="A132" s="60"/>
      <c r="B132" s="61"/>
      <c r="C132" s="61"/>
      <c r="D132" s="61"/>
      <c r="E132" s="61"/>
      <c r="F132" s="61"/>
      <c r="G132" s="61"/>
      <c r="H132" s="61"/>
      <c r="I132" s="62"/>
    </row>
    <row r="133" spans="1:9" ht="15.75" customHeight="1" x14ac:dyDescent="0.25">
      <c r="A133" s="60"/>
      <c r="B133" s="61"/>
      <c r="C133" s="61"/>
      <c r="D133" s="61"/>
      <c r="E133" s="61"/>
      <c r="F133" s="61"/>
      <c r="G133" s="61"/>
      <c r="H133" s="61"/>
      <c r="I133" s="62"/>
    </row>
    <row r="134" spans="1:9" ht="15.75" customHeight="1" x14ac:dyDescent="0.25">
      <c r="A134" s="60"/>
      <c r="B134" s="61"/>
      <c r="C134" s="61"/>
      <c r="D134" s="61"/>
      <c r="E134" s="61"/>
      <c r="F134" s="61"/>
      <c r="G134" s="61"/>
      <c r="H134" s="61"/>
      <c r="I134" s="62"/>
    </row>
    <row r="135" spans="1:9" ht="15.75" customHeight="1" x14ac:dyDescent="0.25">
      <c r="A135" s="60"/>
      <c r="B135" s="61"/>
      <c r="C135" s="61"/>
      <c r="D135" s="61"/>
      <c r="E135" s="61"/>
      <c r="F135" s="61"/>
      <c r="G135" s="61"/>
      <c r="H135" s="61"/>
      <c r="I135" s="62"/>
    </row>
    <row r="136" spans="1:9" ht="15.75" customHeight="1" x14ac:dyDescent="0.25">
      <c r="A136" s="60"/>
      <c r="B136" s="61"/>
      <c r="C136" s="61"/>
      <c r="D136" s="61"/>
      <c r="E136" s="61"/>
      <c r="F136" s="61"/>
      <c r="G136" s="61"/>
      <c r="H136" s="61"/>
      <c r="I136" s="62"/>
    </row>
    <row r="137" spans="1:9" ht="15.75" customHeight="1" x14ac:dyDescent="0.25">
      <c r="A137" s="60"/>
      <c r="B137" s="61"/>
      <c r="C137" s="61"/>
      <c r="D137" s="61"/>
      <c r="E137" s="61"/>
      <c r="F137" s="61"/>
      <c r="G137" s="61"/>
      <c r="H137" s="61"/>
      <c r="I137" s="62"/>
    </row>
    <row r="138" spans="1:9" ht="15.75" customHeight="1" x14ac:dyDescent="0.25">
      <c r="A138" s="60"/>
      <c r="B138" s="61"/>
      <c r="C138" s="61"/>
      <c r="D138" s="61"/>
      <c r="E138" s="61"/>
      <c r="F138" s="61"/>
      <c r="G138" s="61"/>
      <c r="H138" s="61"/>
      <c r="I138" s="62"/>
    </row>
    <row r="139" spans="1:9" ht="15.75" customHeight="1" x14ac:dyDescent="0.25">
      <c r="A139" s="60"/>
      <c r="B139" s="61"/>
      <c r="C139" s="61"/>
      <c r="D139" s="61"/>
      <c r="E139" s="61"/>
      <c r="F139" s="61"/>
      <c r="G139" s="61"/>
      <c r="H139" s="61"/>
      <c r="I139" s="62"/>
    </row>
    <row r="140" spans="1:9" ht="15.75" customHeight="1" x14ac:dyDescent="0.25">
      <c r="A140" s="60"/>
      <c r="B140" s="61"/>
      <c r="C140" s="61"/>
      <c r="D140" s="61"/>
      <c r="E140" s="61"/>
      <c r="F140" s="61"/>
      <c r="G140" s="61"/>
      <c r="H140" s="61"/>
      <c r="I140" s="62"/>
    </row>
    <row r="141" spans="1:9" ht="15.75" customHeight="1" x14ac:dyDescent="0.25">
      <c r="A141" s="60"/>
      <c r="B141" s="61"/>
      <c r="C141" s="61"/>
      <c r="D141" s="61"/>
      <c r="E141" s="61"/>
      <c r="F141" s="61"/>
      <c r="G141" s="61"/>
      <c r="H141" s="61"/>
      <c r="I141" s="62"/>
    </row>
    <row r="142" spans="1:9" ht="15.75" customHeight="1" x14ac:dyDescent="0.25">
      <c r="A142" s="60"/>
      <c r="B142" s="61"/>
      <c r="C142" s="61"/>
      <c r="D142" s="61"/>
      <c r="E142" s="61"/>
      <c r="F142" s="61"/>
      <c r="G142" s="61"/>
      <c r="H142" s="61"/>
      <c r="I142" s="62"/>
    </row>
    <row r="143" spans="1:9" ht="15.75" customHeight="1" x14ac:dyDescent="0.25">
      <c r="A143" s="60"/>
      <c r="B143" s="61"/>
      <c r="C143" s="61"/>
      <c r="D143" s="61"/>
      <c r="E143" s="61"/>
      <c r="F143" s="61"/>
      <c r="G143" s="61"/>
      <c r="H143" s="61"/>
      <c r="I143" s="62"/>
    </row>
    <row r="144" spans="1:9" ht="15.75" customHeight="1" x14ac:dyDescent="0.25">
      <c r="A144" s="60"/>
      <c r="B144" s="61"/>
      <c r="C144" s="61"/>
      <c r="D144" s="61"/>
      <c r="E144" s="61"/>
      <c r="F144" s="61"/>
      <c r="G144" s="61"/>
      <c r="H144" s="61"/>
      <c r="I144" s="62"/>
    </row>
    <row r="145" spans="1:9" ht="15.75" customHeight="1" x14ac:dyDescent="0.25">
      <c r="A145" s="60"/>
      <c r="B145" s="61"/>
      <c r="C145" s="61"/>
      <c r="D145" s="61"/>
      <c r="E145" s="61"/>
      <c r="F145" s="61"/>
      <c r="G145" s="61"/>
      <c r="H145" s="61"/>
      <c r="I145" s="62"/>
    </row>
    <row r="146" spans="1:9" ht="15.75" customHeight="1" x14ac:dyDescent="0.25">
      <c r="A146" s="60"/>
      <c r="B146" s="61"/>
      <c r="C146" s="61"/>
      <c r="D146" s="61"/>
      <c r="E146" s="61"/>
      <c r="F146" s="61"/>
      <c r="G146" s="61"/>
      <c r="H146" s="61"/>
      <c r="I146" s="62"/>
    </row>
    <row r="147" spans="1:9" ht="15.75" customHeight="1" x14ac:dyDescent="0.25">
      <c r="A147" s="60"/>
      <c r="B147" s="61"/>
      <c r="C147" s="61"/>
      <c r="D147" s="61"/>
      <c r="E147" s="61"/>
      <c r="F147" s="61"/>
      <c r="G147" s="61"/>
      <c r="H147" s="61"/>
      <c r="I147" s="62"/>
    </row>
    <row r="148" spans="1:9" ht="15.75" customHeight="1" x14ac:dyDescent="0.25">
      <c r="A148" s="60"/>
      <c r="B148" s="61"/>
      <c r="C148" s="61"/>
      <c r="D148" s="61"/>
      <c r="E148" s="61"/>
      <c r="F148" s="61"/>
      <c r="G148" s="61"/>
      <c r="H148" s="61"/>
      <c r="I148" s="62"/>
    </row>
    <row r="149" spans="1:9" ht="15.75" customHeight="1" x14ac:dyDescent="0.25">
      <c r="A149" s="60"/>
      <c r="B149" s="61"/>
      <c r="C149" s="61"/>
      <c r="D149" s="61"/>
      <c r="E149" s="61"/>
      <c r="F149" s="61"/>
      <c r="G149" s="61"/>
      <c r="H149" s="61"/>
      <c r="I149" s="62"/>
    </row>
    <row r="150" spans="1:9" ht="15.75" customHeight="1" x14ac:dyDescent="0.25">
      <c r="A150" s="60"/>
      <c r="B150" s="61"/>
      <c r="C150" s="61"/>
      <c r="D150" s="61"/>
      <c r="E150" s="61"/>
      <c r="F150" s="61"/>
      <c r="G150" s="61"/>
      <c r="H150" s="61"/>
      <c r="I150" s="62"/>
    </row>
    <row r="151" spans="1:9" ht="15.75" customHeight="1" x14ac:dyDescent="0.25">
      <c r="A151" s="60"/>
      <c r="B151" s="61"/>
      <c r="C151" s="61"/>
      <c r="D151" s="61"/>
      <c r="E151" s="61"/>
      <c r="F151" s="61"/>
      <c r="G151" s="61"/>
      <c r="H151" s="61"/>
      <c r="I151" s="62"/>
    </row>
    <row r="152" spans="1:9" ht="15.75" customHeight="1" x14ac:dyDescent="0.25">
      <c r="A152" s="60"/>
      <c r="B152" s="61"/>
      <c r="C152" s="61"/>
      <c r="D152" s="61"/>
      <c r="E152" s="61"/>
      <c r="F152" s="61"/>
      <c r="G152" s="61"/>
      <c r="H152" s="61"/>
      <c r="I152" s="62"/>
    </row>
    <row r="153" spans="1:9" ht="15.75" customHeight="1" x14ac:dyDescent="0.25">
      <c r="A153" s="60"/>
      <c r="B153" s="61"/>
      <c r="C153" s="61"/>
      <c r="D153" s="61"/>
      <c r="E153" s="61"/>
      <c r="F153" s="61"/>
      <c r="G153" s="61"/>
      <c r="H153" s="61"/>
      <c r="I153" s="62"/>
    </row>
    <row r="154" spans="1:9" ht="15.75" customHeight="1" x14ac:dyDescent="0.25">
      <c r="A154" s="60"/>
      <c r="B154" s="61"/>
      <c r="C154" s="61"/>
      <c r="D154" s="61"/>
      <c r="E154" s="61"/>
      <c r="F154" s="61"/>
      <c r="G154" s="61"/>
      <c r="H154" s="61"/>
      <c r="I154" s="62"/>
    </row>
    <row r="155" spans="1:9" ht="15.75" customHeight="1" x14ac:dyDescent="0.25">
      <c r="A155" s="60"/>
      <c r="B155" s="61"/>
      <c r="C155" s="61"/>
      <c r="D155" s="61"/>
      <c r="E155" s="61"/>
      <c r="F155" s="61"/>
      <c r="G155" s="61"/>
      <c r="H155" s="61"/>
      <c r="I155" s="62"/>
    </row>
    <row r="156" spans="1:9" ht="15.75" customHeight="1" x14ac:dyDescent="0.25">
      <c r="A156" s="60"/>
      <c r="B156" s="61"/>
      <c r="C156" s="61"/>
      <c r="D156" s="61"/>
      <c r="E156" s="61"/>
      <c r="F156" s="61"/>
      <c r="G156" s="61"/>
      <c r="H156" s="61"/>
      <c r="I156" s="62"/>
    </row>
    <row r="157" spans="1:9" ht="15.75" customHeight="1" x14ac:dyDescent="0.25">
      <c r="A157" s="60"/>
      <c r="B157" s="61"/>
      <c r="C157" s="61"/>
      <c r="D157" s="61"/>
      <c r="E157" s="61"/>
      <c r="F157" s="61"/>
      <c r="G157" s="61"/>
      <c r="H157" s="61"/>
      <c r="I157" s="62"/>
    </row>
    <row r="158" spans="1:9" ht="15.75" customHeight="1" x14ac:dyDescent="0.25">
      <c r="A158" s="60"/>
      <c r="B158" s="61"/>
      <c r="C158" s="61"/>
      <c r="D158" s="61"/>
      <c r="E158" s="61"/>
      <c r="F158" s="61"/>
      <c r="G158" s="61"/>
      <c r="H158" s="61"/>
      <c r="I158" s="62"/>
    </row>
    <row r="159" spans="1:9" ht="15.75" customHeight="1" x14ac:dyDescent="0.25">
      <c r="A159" s="60"/>
      <c r="B159" s="61"/>
      <c r="C159" s="61"/>
      <c r="D159" s="61"/>
      <c r="E159" s="61"/>
      <c r="F159" s="61"/>
      <c r="G159" s="61"/>
      <c r="H159" s="61"/>
      <c r="I159" s="62"/>
    </row>
    <row r="160" spans="1:9" ht="15.75" customHeight="1" x14ac:dyDescent="0.25">
      <c r="A160" s="60"/>
      <c r="B160" s="61"/>
      <c r="C160" s="61"/>
      <c r="D160" s="61"/>
      <c r="E160" s="61"/>
      <c r="F160" s="61"/>
      <c r="G160" s="61"/>
      <c r="H160" s="61"/>
      <c r="I160" s="62"/>
    </row>
    <row r="161" spans="1:9" ht="15.75" customHeight="1" x14ac:dyDescent="0.25">
      <c r="A161" s="60"/>
      <c r="B161" s="61"/>
      <c r="C161" s="61"/>
      <c r="D161" s="61"/>
      <c r="E161" s="61"/>
      <c r="F161" s="61"/>
      <c r="G161" s="61"/>
      <c r="H161" s="61"/>
      <c r="I161" s="62"/>
    </row>
    <row r="162" spans="1:9" ht="15.75" customHeight="1" x14ac:dyDescent="0.25">
      <c r="A162" s="60"/>
      <c r="B162" s="61"/>
      <c r="C162" s="61"/>
      <c r="D162" s="61"/>
      <c r="E162" s="61"/>
      <c r="F162" s="61"/>
      <c r="G162" s="61"/>
      <c r="H162" s="61"/>
      <c r="I162" s="62"/>
    </row>
    <row r="163" spans="1:9" ht="15.75" customHeight="1" x14ac:dyDescent="0.25">
      <c r="A163" s="60"/>
      <c r="B163" s="61"/>
      <c r="C163" s="61"/>
      <c r="D163" s="61"/>
      <c r="E163" s="61"/>
      <c r="F163" s="61"/>
      <c r="G163" s="61"/>
      <c r="H163" s="61"/>
      <c r="I163" s="62"/>
    </row>
  </sheetData>
  <mergeCells count="46">
    <mergeCell ref="A69:I69"/>
    <mergeCell ref="A70:I70"/>
    <mergeCell ref="A1:I1"/>
    <mergeCell ref="B2:C2"/>
    <mergeCell ref="B3:C3"/>
    <mergeCell ref="B4:C4"/>
    <mergeCell ref="B5:C5"/>
    <mergeCell ref="A67:I67"/>
    <mergeCell ref="A68:I68"/>
    <mergeCell ref="A6:B6"/>
    <mergeCell ref="H2:I2"/>
    <mergeCell ref="H3:I3"/>
    <mergeCell ref="H4:I5"/>
    <mergeCell ref="D2:G2"/>
    <mergeCell ref="D3:G3"/>
    <mergeCell ref="D4:G5"/>
    <mergeCell ref="A96:I96"/>
    <mergeCell ref="A97:I97"/>
    <mergeCell ref="A82:I82"/>
    <mergeCell ref="A71:I71"/>
    <mergeCell ref="A72:I72"/>
    <mergeCell ref="A73:I73"/>
    <mergeCell ref="A74:I74"/>
    <mergeCell ref="A75:I75"/>
    <mergeCell ref="A76:I76"/>
    <mergeCell ref="A77:I77"/>
    <mergeCell ref="A78:I78"/>
    <mergeCell ref="A79:I79"/>
    <mergeCell ref="A80:I80"/>
    <mergeCell ref="A81:I81"/>
    <mergeCell ref="A98:I98"/>
    <mergeCell ref="A99:I99"/>
    <mergeCell ref="A100:I100"/>
    <mergeCell ref="A94:I94"/>
    <mergeCell ref="A83:I83"/>
    <mergeCell ref="A84:I84"/>
    <mergeCell ref="A85:I85"/>
    <mergeCell ref="A86:I86"/>
    <mergeCell ref="A87:I87"/>
    <mergeCell ref="A88:I88"/>
    <mergeCell ref="A89:I89"/>
    <mergeCell ref="A90:I90"/>
    <mergeCell ref="A91:I91"/>
    <mergeCell ref="A92:I92"/>
    <mergeCell ref="A93:I93"/>
    <mergeCell ref="A95:I95"/>
  </mergeCells>
  <printOptions horizontalCentered="1" verticalCentered="1"/>
  <pageMargins left="0" right="0" top="0" bottom="0" header="0" footer="0"/>
  <pageSetup paperSize="9" scale="53" fitToHeight="0" orientation="portrait" horizontalDpi="120" verticalDpi="72" r:id="rId1"/>
  <rowBreaks count="2" manualBreakCount="2">
    <brk id="67" max="8" man="1"/>
    <brk id="163" max="16383" man="1"/>
  </rowBreaks>
  <colBreaks count="1" manualBreakCount="1">
    <brk id="9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7F3A-BC2C-438B-BC1F-0DD1757CE6D9}">
  <sheetPr>
    <tabColor rgb="FF92D050"/>
    <pageSetUpPr fitToPage="1"/>
  </sheetPr>
  <dimension ref="A1:Q165"/>
  <sheetViews>
    <sheetView view="pageBreakPreview" zoomScaleNormal="99" zoomScaleSheetLayoutView="100" workbookViewId="0">
      <selection sqref="A1:I1"/>
    </sheetView>
  </sheetViews>
  <sheetFormatPr defaultColWidth="11" defaultRowHeight="15.75" x14ac:dyDescent="0.25"/>
  <cols>
    <col min="1" max="1" width="16.5" style="18" customWidth="1"/>
    <col min="2" max="2" width="74.5" style="18" customWidth="1"/>
    <col min="3" max="3" width="12.5" style="18" customWidth="1"/>
    <col min="4" max="4" width="3.5" style="18" customWidth="1"/>
    <col min="5" max="5" width="12.5" style="18" customWidth="1"/>
    <col min="6" max="6" width="3.5" style="18" customWidth="1"/>
    <col min="7" max="8" width="12.5" style="18" customWidth="1"/>
    <col min="9" max="9" width="25.5" style="18" customWidth="1"/>
    <col min="10" max="16384" width="11" style="18"/>
  </cols>
  <sheetData>
    <row r="1" spans="1:17" ht="66" customHeight="1" thickBot="1" x14ac:dyDescent="0.3">
      <c r="A1" s="317"/>
      <c r="B1" s="310"/>
      <c r="C1" s="310"/>
      <c r="D1" s="310"/>
      <c r="E1" s="310"/>
      <c r="F1" s="310"/>
      <c r="G1" s="310"/>
      <c r="H1" s="310"/>
      <c r="I1" s="318"/>
    </row>
    <row r="2" spans="1:17" s="84" customFormat="1" ht="20.25" customHeight="1" x14ac:dyDescent="0.25">
      <c r="A2" s="73" t="s">
        <v>0</v>
      </c>
      <c r="B2" s="279" t="str">
        <f>'COVER PAGE'!C2</f>
        <v>25SS1347</v>
      </c>
      <c r="C2" s="280"/>
      <c r="D2" s="325" t="s">
        <v>4</v>
      </c>
      <c r="E2" s="326"/>
      <c r="F2" s="326"/>
      <c r="G2" s="327"/>
      <c r="H2" s="281" t="str">
        <f>'COVER PAGE'!C6</f>
        <v>AJE</v>
      </c>
      <c r="I2" s="283"/>
      <c r="J2" s="83"/>
      <c r="K2" s="83"/>
      <c r="L2" s="83"/>
      <c r="M2" s="83"/>
      <c r="N2" s="83"/>
      <c r="O2" s="83"/>
      <c r="P2" s="83"/>
      <c r="Q2" s="83"/>
    </row>
    <row r="3" spans="1:17" s="84" customFormat="1" ht="20.25" customHeight="1" x14ac:dyDescent="0.25">
      <c r="A3" s="74" t="s">
        <v>1</v>
      </c>
      <c r="B3" s="245" t="str">
        <f>'COVER PAGE'!C3</f>
        <v>SELENE LOGO OVERSIZED TEE</v>
      </c>
      <c r="C3" s="248"/>
      <c r="D3" s="328" t="s">
        <v>5</v>
      </c>
      <c r="E3" s="329"/>
      <c r="F3" s="329"/>
      <c r="G3" s="330"/>
      <c r="H3" s="284"/>
      <c r="I3" s="286"/>
      <c r="J3" s="83"/>
      <c r="K3" s="83"/>
      <c r="L3" s="83"/>
      <c r="M3" s="83"/>
      <c r="N3" s="83"/>
      <c r="O3" s="83"/>
      <c r="P3" s="83"/>
      <c r="Q3" s="83"/>
    </row>
    <row r="4" spans="1:17" s="84" customFormat="1" ht="20.25" customHeight="1" x14ac:dyDescent="0.25">
      <c r="A4" s="74" t="s">
        <v>2</v>
      </c>
      <c r="B4" s="245" t="str">
        <f>'COVER PAGE'!C4</f>
        <v>SPRING 25</v>
      </c>
      <c r="C4" s="248"/>
      <c r="D4" s="331" t="s">
        <v>14</v>
      </c>
      <c r="E4" s="332"/>
      <c r="F4" s="332"/>
      <c r="G4" s="333"/>
      <c r="H4" s="264"/>
      <c r="I4" s="266"/>
      <c r="J4" s="83"/>
      <c r="K4" s="83"/>
      <c r="L4" s="83"/>
      <c r="M4" s="83"/>
      <c r="N4" s="83"/>
      <c r="O4" s="83"/>
      <c r="P4" s="83"/>
      <c r="Q4" s="83"/>
    </row>
    <row r="5" spans="1:17" s="84" customFormat="1" ht="20.25" customHeight="1" thickBot="1" x14ac:dyDescent="0.3">
      <c r="A5" s="95" t="s">
        <v>3</v>
      </c>
      <c r="B5" s="270">
        <f>'COVER PAGE'!C5</f>
        <v>0</v>
      </c>
      <c r="C5" s="271"/>
      <c r="D5" s="334"/>
      <c r="E5" s="335"/>
      <c r="F5" s="335"/>
      <c r="G5" s="336"/>
      <c r="H5" s="267"/>
      <c r="I5" s="269"/>
      <c r="J5" s="83"/>
      <c r="K5" s="83"/>
      <c r="L5" s="83"/>
      <c r="M5" s="83"/>
      <c r="N5" s="83"/>
      <c r="O5" s="83"/>
      <c r="P5" s="83"/>
      <c r="Q5" s="83"/>
    </row>
    <row r="6" spans="1:17" ht="36" customHeight="1" thickBot="1" x14ac:dyDescent="0.3">
      <c r="A6" s="308" t="s">
        <v>9</v>
      </c>
      <c r="B6" s="355"/>
      <c r="C6" s="19" t="s">
        <v>20</v>
      </c>
      <c r="D6" s="20"/>
      <c r="E6" s="3" t="s">
        <v>26</v>
      </c>
      <c r="F6" s="20"/>
      <c r="G6" s="21" t="s">
        <v>22</v>
      </c>
      <c r="H6" s="37" t="s">
        <v>11</v>
      </c>
      <c r="I6" s="10" t="s">
        <v>10</v>
      </c>
    </row>
    <row r="7" spans="1:17" ht="20.25" customHeight="1" x14ac:dyDescent="0.25">
      <c r="A7" s="14" t="str">
        <f>'SMS COMMENTS'!A7</f>
        <v>W1</v>
      </c>
      <c r="B7" s="33" t="str">
        <f>'SMS COMMENTS'!B7</f>
        <v>1/2 Chest @ underarm</v>
      </c>
      <c r="C7" s="24">
        <f>'SMS COMMENTS'!G7</f>
        <v>0</v>
      </c>
      <c r="D7" s="22"/>
      <c r="E7" s="11"/>
      <c r="F7" s="23"/>
      <c r="G7" s="35"/>
      <c r="H7" s="15" t="str">
        <f>'SMS COMMENTS'!H7</f>
        <v>+1 / -1</v>
      </c>
      <c r="I7" s="24"/>
    </row>
    <row r="8" spans="1:17" ht="20.25" customHeight="1" x14ac:dyDescent="0.25">
      <c r="A8" s="16" t="str">
        <f>'SMS COMMENTS'!A8</f>
        <v>W7A</v>
      </c>
      <c r="B8" s="34" t="str">
        <f>'SMS COMMENTS'!B8</f>
        <v xml:space="preserve">1/2 Hem - straight </v>
      </c>
      <c r="C8" s="13">
        <f>'SMS COMMENTS'!G8</f>
        <v>0</v>
      </c>
      <c r="D8" s="25"/>
      <c r="E8" s="12"/>
      <c r="F8" s="26"/>
      <c r="G8" s="36"/>
      <c r="H8" s="17" t="str">
        <f>'SMS COMMENTS'!H8</f>
        <v>+1 / -1</v>
      </c>
      <c r="I8" s="13"/>
    </row>
    <row r="9" spans="1:17" ht="20.25" customHeight="1" x14ac:dyDescent="0.25">
      <c r="A9" s="16" t="str">
        <f>'SMS COMMENTS'!A9</f>
        <v>L1</v>
      </c>
      <c r="B9" s="34" t="str">
        <f>'SMS COMMENTS'!B9</f>
        <v>Front Body length fr. HSP</v>
      </c>
      <c r="C9" s="13">
        <f>'SMS COMMENTS'!G9</f>
        <v>0</v>
      </c>
      <c r="D9" s="25"/>
      <c r="E9" s="12"/>
      <c r="F9" s="26"/>
      <c r="G9" s="36"/>
      <c r="H9" s="17" t="str">
        <f>'SMS COMMENTS'!H9</f>
        <v>+1 / -1</v>
      </c>
      <c r="I9" s="13"/>
    </row>
    <row r="10" spans="1:17" ht="20.25" customHeight="1" x14ac:dyDescent="0.25">
      <c r="A10" s="16" t="str">
        <f>'SMS COMMENTS'!A10</f>
        <v>L2</v>
      </c>
      <c r="B10" s="34" t="str">
        <f>'SMS COMMENTS'!B10</f>
        <v>Back Body length fr. HSP</v>
      </c>
      <c r="C10" s="13">
        <f>'SMS COMMENTS'!G10</f>
        <v>0</v>
      </c>
      <c r="D10" s="25"/>
      <c r="E10" s="12"/>
      <c r="F10" s="26"/>
      <c r="G10" s="36"/>
      <c r="H10" s="17" t="str">
        <f>'SMS COMMENTS'!H10</f>
        <v>+1 / -1</v>
      </c>
      <c r="I10" s="13"/>
    </row>
    <row r="11" spans="1:17" ht="20.25" customHeight="1" x14ac:dyDescent="0.25">
      <c r="A11" s="16" t="str">
        <f>'SMS COMMENTS'!A11</f>
        <v>N1</v>
      </c>
      <c r="B11" s="34" t="str">
        <f>'SMS COMMENTS'!B11</f>
        <v>Neck width - seam to seam</v>
      </c>
      <c r="C11" s="13">
        <f>'SMS COMMENTS'!G11</f>
        <v>0</v>
      </c>
      <c r="D11" s="25"/>
      <c r="E11" s="12"/>
      <c r="F11" s="26"/>
      <c r="G11" s="36"/>
      <c r="H11" s="17" t="str">
        <f>'SMS COMMENTS'!H11</f>
        <v>+0.2 / -0.2</v>
      </c>
      <c r="I11" s="13"/>
    </row>
    <row r="12" spans="1:17" ht="20.25" customHeight="1" x14ac:dyDescent="0.25">
      <c r="A12" s="16" t="str">
        <f>'SMS COMMENTS'!A12</f>
        <v>N4</v>
      </c>
      <c r="B12" s="34" t="str">
        <f>'SMS COMMENTS'!B12</f>
        <v>Front neck drop - HSP to seam</v>
      </c>
      <c r="C12" s="13">
        <f>'SMS COMMENTS'!G12</f>
        <v>0</v>
      </c>
      <c r="D12" s="25"/>
      <c r="E12" s="12"/>
      <c r="F12" s="26"/>
      <c r="G12" s="36"/>
      <c r="H12" s="17" t="str">
        <f>'SMS COMMENTS'!H12</f>
        <v>+0.2 / -0.2</v>
      </c>
      <c r="I12" s="13"/>
    </row>
    <row r="13" spans="1:17" ht="20.25" customHeight="1" x14ac:dyDescent="0.25">
      <c r="A13" s="16" t="str">
        <f>'SMS COMMENTS'!A13</f>
        <v>N5</v>
      </c>
      <c r="B13" s="34" t="str">
        <f>'SMS COMMENTS'!B13</f>
        <v>Back neck drop - HSP to seam</v>
      </c>
      <c r="C13" s="13">
        <f>'SMS COMMENTS'!G13</f>
        <v>0</v>
      </c>
      <c r="D13" s="25"/>
      <c r="E13" s="12"/>
      <c r="F13" s="26"/>
      <c r="G13" s="36"/>
      <c r="H13" s="17" t="str">
        <f>'SMS COMMENTS'!H13</f>
        <v>+0.2 / -0.2</v>
      </c>
      <c r="I13" s="13"/>
    </row>
    <row r="14" spans="1:17" ht="20.25" customHeight="1" x14ac:dyDescent="0.25">
      <c r="A14" s="16" t="str">
        <f>'SMS COMMENTS'!A14</f>
        <v>W8</v>
      </c>
      <c r="B14" s="34" t="str">
        <f>'SMS COMMENTS'!B14</f>
        <v>Shoulder to shoulder</v>
      </c>
      <c r="C14" s="13">
        <f>'SMS COMMENTS'!G14</f>
        <v>0</v>
      </c>
      <c r="D14" s="25"/>
      <c r="E14" s="12"/>
      <c r="F14" s="26"/>
      <c r="G14" s="36"/>
      <c r="H14" s="17" t="str">
        <f>'SMS COMMENTS'!H14</f>
        <v>+0.5 / -0.5</v>
      </c>
      <c r="I14" s="13"/>
    </row>
    <row r="15" spans="1:17" ht="20.25" customHeight="1" x14ac:dyDescent="0.25">
      <c r="A15" s="16" t="str">
        <f>'SMS COMMENTS'!A15</f>
        <v>A1</v>
      </c>
      <c r="B15" s="34" t="str">
        <f>'SMS COMMENTS'!B15</f>
        <v>Shoulder slope fr. HSP</v>
      </c>
      <c r="C15" s="13">
        <f>'SMS COMMENTS'!G15</f>
        <v>0</v>
      </c>
      <c r="D15" s="25"/>
      <c r="E15" s="12"/>
      <c r="F15" s="26"/>
      <c r="G15" s="36"/>
      <c r="H15" s="17" t="str">
        <f>'SMS COMMENTS'!H15</f>
        <v>+0.2 / -0.2</v>
      </c>
      <c r="I15" s="13"/>
    </row>
    <row r="16" spans="1:17" ht="20.25" customHeight="1" x14ac:dyDescent="0.25">
      <c r="A16" s="16" t="str">
        <f>'SMS COMMENTS'!A16</f>
        <v>W9</v>
      </c>
      <c r="B16" s="34" t="str">
        <f>'SMS COMMENTS'!B16</f>
        <v>X-Front @ 15cm fr. HSP</v>
      </c>
      <c r="C16" s="13">
        <f>'SMS COMMENTS'!G16</f>
        <v>0</v>
      </c>
      <c r="D16" s="25"/>
      <c r="E16" s="12"/>
      <c r="F16" s="26"/>
      <c r="G16" s="36"/>
      <c r="H16" s="17" t="str">
        <f>'SMS COMMENTS'!H16</f>
        <v>+0.5 / -0.5</v>
      </c>
      <c r="I16" s="13"/>
    </row>
    <row r="17" spans="1:9" ht="20.25" customHeight="1" x14ac:dyDescent="0.25">
      <c r="A17" s="16" t="str">
        <f>'SMS COMMENTS'!A17</f>
        <v>W10</v>
      </c>
      <c r="B17" s="34" t="str">
        <f>'SMS COMMENTS'!B17</f>
        <v>X-Back @ 15cm fr. HSP</v>
      </c>
      <c r="C17" s="13">
        <f>'SMS COMMENTS'!G17</f>
        <v>0</v>
      </c>
      <c r="D17" s="25"/>
      <c r="E17" s="12"/>
      <c r="F17" s="26"/>
      <c r="G17" s="36"/>
      <c r="H17" s="17" t="str">
        <f>'SMS COMMENTS'!H17</f>
        <v>+0.5 / -0.5</v>
      </c>
      <c r="I17" s="13"/>
    </row>
    <row r="18" spans="1:9" ht="20.25" customHeight="1" x14ac:dyDescent="0.25">
      <c r="A18" s="16" t="str">
        <f>'SMS COMMENTS'!A18</f>
        <v>A2</v>
      </c>
      <c r="B18" s="34" t="str">
        <f>'SMS COMMENTS'!B18</f>
        <v>Armhole drop fr. HSP</v>
      </c>
      <c r="C18" s="13">
        <f>'SMS COMMENTS'!G18</f>
        <v>0</v>
      </c>
      <c r="D18" s="25"/>
      <c r="E18" s="12"/>
      <c r="F18" s="26"/>
      <c r="G18" s="36"/>
      <c r="H18" s="17" t="str">
        <f>'SMS COMMENTS'!H18</f>
        <v>+0.5 / -0.5</v>
      </c>
      <c r="I18" s="13"/>
    </row>
    <row r="19" spans="1:9" ht="20.25" customHeight="1" x14ac:dyDescent="0.25">
      <c r="A19" s="16" t="str">
        <f>'SMS COMMENTS'!A19</f>
        <v>S1</v>
      </c>
      <c r="B19" s="34" t="str">
        <f>'SMS COMMENTS'!B19</f>
        <v>Sleeve length fr. LSP</v>
      </c>
      <c r="C19" s="13">
        <f>'SMS COMMENTS'!G19</f>
        <v>0</v>
      </c>
      <c r="D19" s="25"/>
      <c r="E19" s="12"/>
      <c r="F19" s="26"/>
      <c r="G19" s="36"/>
      <c r="H19" s="17" t="str">
        <f>'SMS COMMENTS'!H19</f>
        <v>+0.5 / -0.5</v>
      </c>
      <c r="I19" s="13"/>
    </row>
    <row r="20" spans="1:9" ht="20.25" customHeight="1" x14ac:dyDescent="0.25">
      <c r="A20" s="16" t="str">
        <f>'SMS COMMENTS'!A20</f>
        <v>S2</v>
      </c>
      <c r="B20" s="34" t="str">
        <f>'SMS COMMENTS'!B20</f>
        <v>Sleeve length fr. u/arm</v>
      </c>
      <c r="C20" s="13">
        <f>'SMS COMMENTS'!G20</f>
        <v>0</v>
      </c>
      <c r="D20" s="25"/>
      <c r="E20" s="12"/>
      <c r="F20" s="26"/>
      <c r="G20" s="36"/>
      <c r="H20" s="17" t="str">
        <f>'SMS COMMENTS'!H20</f>
        <v>+0.5 / -0.5</v>
      </c>
      <c r="I20" s="13"/>
    </row>
    <row r="21" spans="1:9" ht="20.25" customHeight="1" x14ac:dyDescent="0.25">
      <c r="A21" s="16" t="str">
        <f>'SMS COMMENTS'!A21</f>
        <v>S3</v>
      </c>
      <c r="B21" s="34" t="str">
        <f>'SMS COMMENTS'!B21</f>
        <v>1/2 Bicep @ u/arm</v>
      </c>
      <c r="C21" s="13">
        <f>'SMS COMMENTS'!G21</f>
        <v>0</v>
      </c>
      <c r="D21" s="25"/>
      <c r="E21" s="12"/>
      <c r="F21" s="26"/>
      <c r="G21" s="36"/>
      <c r="H21" s="17" t="str">
        <f>'SMS COMMENTS'!H21</f>
        <v>+0.5 / -0.5</v>
      </c>
      <c r="I21" s="13"/>
    </row>
    <row r="22" spans="1:9" ht="20.25" customHeight="1" x14ac:dyDescent="0.25">
      <c r="A22" s="16" t="str">
        <f>'SMS COMMENTS'!A22</f>
        <v>S5</v>
      </c>
      <c r="B22" s="34" t="str">
        <f>'SMS COMMENTS'!B22</f>
        <v>1/2 Sleeve Hem</v>
      </c>
      <c r="C22" s="13">
        <f>'SMS COMMENTS'!G22</f>
        <v>0</v>
      </c>
      <c r="D22" s="25"/>
      <c r="E22" s="12"/>
      <c r="F22" s="26"/>
      <c r="G22" s="36"/>
      <c r="H22" s="17" t="str">
        <f>'SMS COMMENTS'!H22</f>
        <v>+0.5 / -0.5</v>
      </c>
      <c r="I22" s="13"/>
    </row>
    <row r="23" spans="1:9" ht="20.25" customHeight="1" x14ac:dyDescent="0.25">
      <c r="A23" s="16" t="str">
        <f>'SMS COMMENTS'!A23</f>
        <v>S6</v>
      </c>
      <c r="B23" s="34" t="str">
        <f>'SMS COMMENTS'!B23</f>
        <v>Finished Sleeve Roll Depth</v>
      </c>
      <c r="C23" s="13">
        <f>'SMS COMMENTS'!G23</f>
        <v>0</v>
      </c>
      <c r="D23" s="25"/>
      <c r="E23" s="12"/>
      <c r="F23" s="26"/>
      <c r="G23" s="36"/>
      <c r="H23" s="17" t="str">
        <f>'SMS COMMENTS'!H23</f>
        <v>+0.2 / -0.2</v>
      </c>
      <c r="I23" s="13"/>
    </row>
    <row r="24" spans="1:9" ht="20.25" customHeight="1" x14ac:dyDescent="0.25">
      <c r="A24" s="16" t="str">
        <f>'SMS COMMENTS'!A24</f>
        <v>N16</v>
      </c>
      <c r="B24" s="34" t="str">
        <f>'SMS COMMENTS'!B24</f>
        <v>Neckband Depth</v>
      </c>
      <c r="C24" s="13">
        <f>'SMS COMMENTS'!G24</f>
        <v>0</v>
      </c>
      <c r="D24" s="25"/>
      <c r="E24" s="12"/>
      <c r="F24" s="26"/>
      <c r="G24" s="36"/>
      <c r="H24" s="17" t="str">
        <f>'SMS COMMENTS'!H24</f>
        <v>+0.2 / -0.2</v>
      </c>
      <c r="I24" s="13"/>
    </row>
    <row r="25" spans="1:9" ht="20.25" customHeight="1" x14ac:dyDescent="0.25">
      <c r="A25" s="16" t="str">
        <f>'SMS COMMENTS'!A25</f>
        <v>BL11</v>
      </c>
      <c r="B25" s="34" t="str">
        <f>'SMS COMMENTS'!B25</f>
        <v>Hemband Depth</v>
      </c>
      <c r="C25" s="13">
        <f>'SMS COMMENTS'!G25</f>
        <v>0</v>
      </c>
      <c r="D25" s="25"/>
      <c r="E25" s="12"/>
      <c r="F25" s="26"/>
      <c r="G25" s="36"/>
      <c r="H25" s="17" t="str">
        <f>'SMS COMMENTS'!H25</f>
        <v>+0.2 / -0.2</v>
      </c>
      <c r="I25" s="13"/>
    </row>
    <row r="26" spans="1:9" ht="20.25" customHeight="1" x14ac:dyDescent="0.25">
      <c r="A26" s="16" t="str">
        <f>'SMS COMMENTS'!A26</f>
        <v>N14</v>
      </c>
      <c r="B26" s="34" t="str">
        <f>'SMS COMMENTS'!B26</f>
        <v>1/2 Minimum Neck Stretch</v>
      </c>
      <c r="C26" s="13">
        <f>'SMS COMMENTS'!G26</f>
        <v>0</v>
      </c>
      <c r="D26" s="25"/>
      <c r="E26" s="12"/>
      <c r="F26" s="26"/>
      <c r="G26" s="36"/>
      <c r="H26" s="17" t="str">
        <f>'SMS COMMENTS'!H26</f>
        <v>+ONLY</v>
      </c>
      <c r="I26" s="13"/>
    </row>
    <row r="27" spans="1:9" ht="20.25" customHeight="1" x14ac:dyDescent="0.25">
      <c r="A27" s="16" t="e">
        <f>'SMS COMMENTS'!A27</f>
        <v>#REF!</v>
      </c>
      <c r="B27" s="34" t="e">
        <f>'SMS COMMENTS'!B27</f>
        <v>#REF!</v>
      </c>
      <c r="C27" s="13">
        <f>'SMS COMMENTS'!G27</f>
        <v>0</v>
      </c>
      <c r="D27" s="25"/>
      <c r="E27" s="12"/>
      <c r="F27" s="26"/>
      <c r="G27" s="36"/>
      <c r="H27" s="17" t="e">
        <f>'SMS COMMENTS'!H27</f>
        <v>#REF!</v>
      </c>
      <c r="I27" s="13"/>
    </row>
    <row r="28" spans="1:9" ht="20.25" customHeight="1" x14ac:dyDescent="0.25">
      <c r="A28" s="16" t="e">
        <f>'SMS COMMENTS'!A28</f>
        <v>#REF!</v>
      </c>
      <c r="B28" s="34" t="e">
        <f>'SMS COMMENTS'!B28</f>
        <v>#REF!</v>
      </c>
      <c r="C28" s="13">
        <f>'SMS COMMENTS'!G28</f>
        <v>0</v>
      </c>
      <c r="D28" s="25"/>
      <c r="E28" s="12"/>
      <c r="F28" s="26"/>
      <c r="G28" s="36"/>
      <c r="H28" s="17" t="e">
        <f>'SMS COMMENTS'!H28</f>
        <v>#REF!</v>
      </c>
      <c r="I28" s="13"/>
    </row>
    <row r="29" spans="1:9" ht="20.25" customHeight="1" x14ac:dyDescent="0.25">
      <c r="A29" s="16" t="e">
        <f>'SMS COMMENTS'!A29</f>
        <v>#REF!</v>
      </c>
      <c r="B29" s="34" t="e">
        <f>'SMS COMMENTS'!B29</f>
        <v>#REF!</v>
      </c>
      <c r="C29" s="13">
        <f>'SMS COMMENTS'!G29</f>
        <v>0</v>
      </c>
      <c r="D29" s="25"/>
      <c r="E29" s="12"/>
      <c r="F29" s="26"/>
      <c r="G29" s="36"/>
      <c r="H29" s="17" t="e">
        <f>'SMS COMMENTS'!H29</f>
        <v>#REF!</v>
      </c>
      <c r="I29" s="13"/>
    </row>
    <row r="30" spans="1:9" ht="20.25" customHeight="1" x14ac:dyDescent="0.25">
      <c r="A30" s="16" t="e">
        <f>'SMS COMMENTS'!A30</f>
        <v>#REF!</v>
      </c>
      <c r="B30" s="34" t="e">
        <f>'SMS COMMENTS'!B30</f>
        <v>#REF!</v>
      </c>
      <c r="C30" s="13">
        <f>'SMS COMMENTS'!G30</f>
        <v>0</v>
      </c>
      <c r="D30" s="25"/>
      <c r="E30" s="12"/>
      <c r="F30" s="26"/>
      <c r="G30" s="36"/>
      <c r="H30" s="17" t="e">
        <f>'SMS COMMENTS'!H30</f>
        <v>#REF!</v>
      </c>
      <c r="I30" s="13"/>
    </row>
    <row r="31" spans="1:9" ht="20.25" customHeight="1" x14ac:dyDescent="0.25">
      <c r="A31" s="16" t="e">
        <f>'SMS COMMENTS'!A31</f>
        <v>#REF!</v>
      </c>
      <c r="B31" s="34" t="e">
        <f>'SMS COMMENTS'!B31</f>
        <v>#REF!</v>
      </c>
      <c r="C31" s="13">
        <f>'SMS COMMENTS'!G31</f>
        <v>0</v>
      </c>
      <c r="D31" s="25"/>
      <c r="E31" s="12"/>
      <c r="F31" s="26"/>
      <c r="G31" s="36"/>
      <c r="H31" s="17" t="e">
        <f>'SMS COMMENTS'!H31</f>
        <v>#REF!</v>
      </c>
      <c r="I31" s="13"/>
    </row>
    <row r="32" spans="1:9" ht="20.25" customHeight="1" x14ac:dyDescent="0.25">
      <c r="A32" s="16" t="e">
        <f>'SMS COMMENTS'!A32</f>
        <v>#REF!</v>
      </c>
      <c r="B32" s="34" t="e">
        <f>'SMS COMMENTS'!B32</f>
        <v>#REF!</v>
      </c>
      <c r="C32" s="13">
        <f>'SMS COMMENTS'!G32</f>
        <v>0</v>
      </c>
      <c r="D32" s="25"/>
      <c r="E32" s="12"/>
      <c r="F32" s="26"/>
      <c r="G32" s="36"/>
      <c r="H32" s="17" t="e">
        <f>'SMS COMMENTS'!H32</f>
        <v>#REF!</v>
      </c>
      <c r="I32" s="13"/>
    </row>
    <row r="33" spans="1:9" ht="20.25" customHeight="1" x14ac:dyDescent="0.25">
      <c r="A33" s="16" t="e">
        <f>'SMS COMMENTS'!A33</f>
        <v>#REF!</v>
      </c>
      <c r="B33" s="34" t="e">
        <f>'SMS COMMENTS'!B33</f>
        <v>#REF!</v>
      </c>
      <c r="C33" s="13">
        <f>'SMS COMMENTS'!G33</f>
        <v>0</v>
      </c>
      <c r="D33" s="25"/>
      <c r="E33" s="12"/>
      <c r="F33" s="26"/>
      <c r="G33" s="36"/>
      <c r="H33" s="17" t="e">
        <f>'SMS COMMENTS'!H33</f>
        <v>#REF!</v>
      </c>
      <c r="I33" s="13"/>
    </row>
    <row r="34" spans="1:9" ht="20.25" customHeight="1" x14ac:dyDescent="0.25">
      <c r="A34" s="16" t="e">
        <f>'SMS COMMENTS'!A34</f>
        <v>#REF!</v>
      </c>
      <c r="B34" s="34" t="e">
        <f>'SMS COMMENTS'!B34</f>
        <v>#REF!</v>
      </c>
      <c r="C34" s="13">
        <f>'SMS COMMENTS'!G34</f>
        <v>0</v>
      </c>
      <c r="D34" s="25"/>
      <c r="E34" s="12"/>
      <c r="F34" s="26"/>
      <c r="G34" s="36"/>
      <c r="H34" s="17" t="e">
        <f>'SMS COMMENTS'!H34</f>
        <v>#REF!</v>
      </c>
      <c r="I34" s="13"/>
    </row>
    <row r="35" spans="1:9" ht="20.25" customHeight="1" x14ac:dyDescent="0.25">
      <c r="A35" s="16" t="e">
        <f>'SMS COMMENTS'!A35</f>
        <v>#REF!</v>
      </c>
      <c r="B35" s="34" t="e">
        <f>'SMS COMMENTS'!B35</f>
        <v>#REF!</v>
      </c>
      <c r="C35" s="13">
        <f>'SMS COMMENTS'!G35</f>
        <v>0</v>
      </c>
      <c r="D35" s="25"/>
      <c r="E35" s="12"/>
      <c r="F35" s="26"/>
      <c r="G35" s="36"/>
      <c r="H35" s="17" t="e">
        <f>'SMS COMMENTS'!H35</f>
        <v>#REF!</v>
      </c>
      <c r="I35" s="13"/>
    </row>
    <row r="36" spans="1:9" ht="20.25" customHeight="1" thickBot="1" x14ac:dyDescent="0.3">
      <c r="A36" s="102" t="e">
        <f>'SMS COMMENTS'!A36</f>
        <v>#REF!</v>
      </c>
      <c r="B36" s="76" t="e">
        <f>'SMS COMMENTS'!B36</f>
        <v>#REF!</v>
      </c>
      <c r="C36" s="103">
        <f>'SMS COMMENTS'!G36</f>
        <v>0</v>
      </c>
      <c r="D36" s="104"/>
      <c r="E36" s="105"/>
      <c r="F36" s="106"/>
      <c r="G36" s="107"/>
      <c r="H36" s="108" t="e">
        <f>'SMS COMMENTS'!H36</f>
        <v>#REF!</v>
      </c>
      <c r="I36" s="103"/>
    </row>
    <row r="37" spans="1:9" ht="20.25" customHeight="1" x14ac:dyDescent="0.25">
      <c r="A37" s="57"/>
      <c r="B37" s="58"/>
      <c r="C37" s="58"/>
      <c r="D37" s="58"/>
      <c r="E37" s="58"/>
      <c r="F37" s="58"/>
      <c r="G37" s="58"/>
      <c r="H37" s="58"/>
      <c r="I37" s="59"/>
    </row>
    <row r="38" spans="1:9" ht="20.25" customHeight="1" x14ac:dyDescent="0.25">
      <c r="A38" s="60"/>
      <c r="B38" s="61"/>
      <c r="C38" s="61"/>
      <c r="D38" s="61"/>
      <c r="E38" s="61"/>
      <c r="F38" s="61"/>
      <c r="G38" s="61"/>
      <c r="H38" s="61"/>
      <c r="I38" s="62"/>
    </row>
    <row r="39" spans="1:9" ht="20.25" customHeight="1" x14ac:dyDescent="0.25">
      <c r="A39" s="60"/>
      <c r="B39" s="61"/>
      <c r="C39" s="61"/>
      <c r="D39" s="61"/>
      <c r="E39" s="61"/>
      <c r="F39" s="61"/>
      <c r="G39" s="61"/>
      <c r="H39" s="61"/>
      <c r="I39" s="62"/>
    </row>
    <row r="40" spans="1:9" ht="20.25" customHeight="1" x14ac:dyDescent="0.25">
      <c r="A40" s="60"/>
      <c r="B40" s="61"/>
      <c r="C40" s="61"/>
      <c r="D40" s="61"/>
      <c r="E40" s="61"/>
      <c r="F40" s="61"/>
      <c r="G40" s="61"/>
      <c r="H40" s="61"/>
      <c r="I40" s="62"/>
    </row>
    <row r="41" spans="1:9" ht="20.25" customHeight="1" x14ac:dyDescent="0.25">
      <c r="A41" s="60"/>
      <c r="B41" s="61"/>
      <c r="C41" s="61"/>
      <c r="D41" s="61"/>
      <c r="E41" s="61"/>
      <c r="F41" s="61"/>
      <c r="G41" s="61"/>
      <c r="H41" s="61"/>
      <c r="I41" s="62"/>
    </row>
    <row r="42" spans="1:9" ht="20.25" customHeight="1" x14ac:dyDescent="0.25">
      <c r="A42" s="60"/>
      <c r="B42" s="61"/>
      <c r="C42" s="61"/>
      <c r="D42" s="61"/>
      <c r="E42" s="61"/>
      <c r="F42" s="61"/>
      <c r="G42" s="61"/>
      <c r="H42" s="61"/>
      <c r="I42" s="62"/>
    </row>
    <row r="43" spans="1:9" ht="15.75" customHeight="1" x14ac:dyDescent="0.25">
      <c r="A43" s="60"/>
      <c r="B43" s="61"/>
      <c r="C43" s="61"/>
      <c r="D43" s="61"/>
      <c r="E43" s="61"/>
      <c r="F43" s="61"/>
      <c r="G43" s="61"/>
      <c r="H43" s="61"/>
      <c r="I43" s="62"/>
    </row>
    <row r="44" spans="1:9" ht="15.75" customHeight="1" x14ac:dyDescent="0.25">
      <c r="A44" s="60"/>
      <c r="B44" s="61"/>
      <c r="C44" s="61"/>
      <c r="D44" s="61"/>
      <c r="E44" s="61"/>
      <c r="F44" s="61"/>
      <c r="G44" s="61"/>
      <c r="H44" s="61"/>
      <c r="I44" s="62"/>
    </row>
    <row r="45" spans="1:9" ht="15.75" customHeight="1" x14ac:dyDescent="0.25">
      <c r="A45" s="60"/>
      <c r="B45" s="61"/>
      <c r="C45" s="61"/>
      <c r="D45" s="61"/>
      <c r="E45" s="61"/>
      <c r="F45" s="61"/>
      <c r="G45" s="61"/>
      <c r="H45" s="61"/>
      <c r="I45" s="62"/>
    </row>
    <row r="46" spans="1:9" ht="15.75" customHeight="1" x14ac:dyDescent="0.25">
      <c r="A46" s="60"/>
      <c r="B46" s="61"/>
      <c r="C46" s="61"/>
      <c r="D46" s="61"/>
      <c r="E46" s="61"/>
      <c r="F46" s="61"/>
      <c r="G46" s="61"/>
      <c r="H46" s="61"/>
      <c r="I46" s="62"/>
    </row>
    <row r="47" spans="1:9" ht="15.75" customHeight="1" x14ac:dyDescent="0.25">
      <c r="A47" s="60"/>
      <c r="B47" s="61"/>
      <c r="C47" s="61"/>
      <c r="D47" s="61"/>
      <c r="E47" s="61"/>
      <c r="F47" s="61"/>
      <c r="G47" s="61"/>
      <c r="H47" s="61"/>
      <c r="I47" s="62"/>
    </row>
    <row r="48" spans="1:9" ht="15.75" customHeight="1" x14ac:dyDescent="0.25">
      <c r="A48" s="60"/>
      <c r="B48" s="61"/>
      <c r="C48" s="61"/>
      <c r="D48" s="61"/>
      <c r="E48" s="61"/>
      <c r="F48" s="61"/>
      <c r="G48" s="61"/>
      <c r="H48" s="61"/>
      <c r="I48" s="62"/>
    </row>
    <row r="49" spans="1:9" ht="15.75" customHeight="1" x14ac:dyDescent="0.25">
      <c r="A49" s="60"/>
      <c r="B49" s="61"/>
      <c r="C49" s="61"/>
      <c r="D49" s="61"/>
      <c r="E49" s="61"/>
      <c r="F49" s="61"/>
      <c r="G49" s="61"/>
      <c r="H49" s="61"/>
      <c r="I49" s="62"/>
    </row>
    <row r="50" spans="1:9" ht="15.75" customHeight="1" x14ac:dyDescent="0.25">
      <c r="A50" s="60"/>
      <c r="B50" s="61"/>
      <c r="C50" s="61"/>
      <c r="D50" s="61"/>
      <c r="E50" s="61"/>
      <c r="F50" s="61"/>
      <c r="G50" s="61"/>
      <c r="H50" s="61"/>
      <c r="I50" s="62"/>
    </row>
    <row r="51" spans="1:9" ht="15.75" customHeight="1" x14ac:dyDescent="0.25">
      <c r="A51" s="60"/>
      <c r="B51" s="61"/>
      <c r="C51" s="61"/>
      <c r="D51" s="61"/>
      <c r="E51" s="61"/>
      <c r="F51" s="61"/>
      <c r="G51" s="61"/>
      <c r="H51" s="61"/>
      <c r="I51" s="62"/>
    </row>
    <row r="52" spans="1:9" ht="15.75" customHeight="1" x14ac:dyDescent="0.25">
      <c r="A52" s="60"/>
      <c r="B52" s="61"/>
      <c r="C52" s="61"/>
      <c r="D52" s="61"/>
      <c r="E52" s="61"/>
      <c r="F52" s="61"/>
      <c r="G52" s="61"/>
      <c r="H52" s="61"/>
      <c r="I52" s="62"/>
    </row>
    <row r="53" spans="1:9" ht="15.75" customHeight="1" x14ac:dyDescent="0.25">
      <c r="A53" s="60"/>
      <c r="B53" s="61"/>
      <c r="C53" s="61"/>
      <c r="D53" s="61"/>
      <c r="E53" s="61"/>
      <c r="F53" s="61"/>
      <c r="G53" s="61"/>
      <c r="H53" s="61"/>
      <c r="I53" s="62"/>
    </row>
    <row r="54" spans="1:9" ht="15.75" customHeight="1" x14ac:dyDescent="0.25">
      <c r="A54" s="60"/>
      <c r="B54" s="61"/>
      <c r="C54" s="61"/>
      <c r="D54" s="61"/>
      <c r="E54" s="61"/>
      <c r="F54" s="61"/>
      <c r="G54" s="61"/>
      <c r="H54" s="61"/>
      <c r="I54" s="62"/>
    </row>
    <row r="55" spans="1:9" ht="15.75" customHeight="1" x14ac:dyDescent="0.25">
      <c r="A55" s="60"/>
      <c r="B55" s="61"/>
      <c r="C55" s="61"/>
      <c r="D55" s="61"/>
      <c r="E55" s="61"/>
      <c r="F55" s="61"/>
      <c r="G55" s="61"/>
      <c r="H55" s="61"/>
      <c r="I55" s="62"/>
    </row>
    <row r="56" spans="1:9" ht="15.75" customHeight="1" x14ac:dyDescent="0.25">
      <c r="A56" s="60"/>
      <c r="B56" s="61"/>
      <c r="C56" s="61"/>
      <c r="D56" s="61"/>
      <c r="E56" s="61"/>
      <c r="F56" s="61"/>
      <c r="G56" s="61"/>
      <c r="H56" s="61"/>
      <c r="I56" s="62"/>
    </row>
    <row r="57" spans="1:9" ht="15.75" customHeight="1" x14ac:dyDescent="0.25">
      <c r="A57" s="60"/>
      <c r="B57" s="61"/>
      <c r="C57" s="61"/>
      <c r="D57" s="61"/>
      <c r="E57" s="61"/>
      <c r="F57" s="61"/>
      <c r="G57" s="61"/>
      <c r="H57" s="61"/>
      <c r="I57" s="62"/>
    </row>
    <row r="58" spans="1:9" ht="15.75" customHeight="1" x14ac:dyDescent="0.25">
      <c r="A58" s="60"/>
      <c r="B58" s="61"/>
      <c r="C58" s="61"/>
      <c r="D58" s="61"/>
      <c r="E58" s="61"/>
      <c r="F58" s="61"/>
      <c r="G58" s="61"/>
      <c r="H58" s="61"/>
      <c r="I58" s="62"/>
    </row>
    <row r="59" spans="1:9" ht="15.75" customHeight="1" x14ac:dyDescent="0.25">
      <c r="A59" s="60"/>
      <c r="B59" s="61"/>
      <c r="C59" s="61"/>
      <c r="D59" s="61"/>
      <c r="E59" s="61"/>
      <c r="F59" s="61"/>
      <c r="G59" s="61"/>
      <c r="H59" s="61"/>
      <c r="I59" s="62"/>
    </row>
    <row r="60" spans="1:9" ht="15.75" customHeight="1" x14ac:dyDescent="0.25">
      <c r="A60" s="60"/>
      <c r="B60" s="61"/>
      <c r="C60" s="61"/>
      <c r="D60" s="61"/>
      <c r="E60" s="61"/>
      <c r="F60" s="61"/>
      <c r="G60" s="61"/>
      <c r="H60" s="61"/>
      <c r="I60" s="62"/>
    </row>
    <row r="61" spans="1:9" ht="15.75" customHeight="1" x14ac:dyDescent="0.25">
      <c r="A61" s="60"/>
      <c r="B61" s="61"/>
      <c r="C61" s="61"/>
      <c r="D61" s="61"/>
      <c r="E61" s="61"/>
      <c r="F61" s="61"/>
      <c r="G61" s="61"/>
      <c r="H61" s="61"/>
      <c r="I61" s="62"/>
    </row>
    <row r="62" spans="1:9" ht="15.75" customHeight="1" x14ac:dyDescent="0.25">
      <c r="A62" s="60"/>
      <c r="B62" s="61"/>
      <c r="C62" s="61"/>
      <c r="D62" s="61"/>
      <c r="E62" s="61"/>
      <c r="F62" s="61"/>
      <c r="G62" s="61"/>
      <c r="H62" s="61"/>
      <c r="I62" s="62"/>
    </row>
    <row r="63" spans="1:9" ht="15.75" customHeight="1" x14ac:dyDescent="0.25">
      <c r="A63" s="60"/>
      <c r="B63" s="61"/>
      <c r="C63" s="61"/>
      <c r="D63" s="61"/>
      <c r="E63" s="61"/>
      <c r="F63" s="61"/>
      <c r="G63" s="61"/>
      <c r="H63" s="61"/>
      <c r="I63" s="62"/>
    </row>
    <row r="64" spans="1:9" ht="15.75" customHeight="1" x14ac:dyDescent="0.25">
      <c r="A64" s="60"/>
      <c r="B64" s="61"/>
      <c r="C64" s="61"/>
      <c r="D64" s="61"/>
      <c r="E64" s="61"/>
      <c r="F64" s="61"/>
      <c r="G64" s="61"/>
      <c r="H64" s="61"/>
      <c r="I64" s="62"/>
    </row>
    <row r="65" spans="1:9" ht="15.75" customHeight="1" x14ac:dyDescent="0.25">
      <c r="A65" s="60"/>
      <c r="B65" s="61"/>
      <c r="C65" s="61"/>
      <c r="D65" s="61"/>
      <c r="E65" s="61"/>
      <c r="F65" s="61"/>
      <c r="G65" s="61"/>
      <c r="H65" s="61"/>
      <c r="I65" s="62"/>
    </row>
    <row r="66" spans="1:9" ht="15.75" customHeight="1" x14ac:dyDescent="0.25">
      <c r="A66" s="60"/>
      <c r="B66" s="61"/>
      <c r="C66" s="61"/>
      <c r="D66" s="61"/>
      <c r="E66" s="61"/>
      <c r="F66" s="61"/>
      <c r="G66" s="61"/>
      <c r="H66" s="61"/>
      <c r="I66" s="62"/>
    </row>
    <row r="67" spans="1:9" ht="15.75" customHeight="1" x14ac:dyDescent="0.25">
      <c r="A67" s="60"/>
      <c r="B67" s="61"/>
      <c r="C67" s="61"/>
      <c r="D67" s="61"/>
      <c r="E67" s="61"/>
      <c r="F67" s="61"/>
      <c r="G67" s="61"/>
      <c r="H67" s="61"/>
      <c r="I67" s="62"/>
    </row>
    <row r="68" spans="1:9" ht="15.75" customHeight="1" thickBot="1" x14ac:dyDescent="0.3">
      <c r="A68" s="63"/>
      <c r="B68" s="64"/>
      <c r="C68" s="64"/>
      <c r="D68" s="64"/>
      <c r="E68" s="64"/>
      <c r="F68" s="64"/>
      <c r="G68" s="64"/>
      <c r="H68" s="64"/>
      <c r="I68" s="65"/>
    </row>
    <row r="69" spans="1:9" ht="19.5" thickBot="1" x14ac:dyDescent="0.3">
      <c r="A69" s="352"/>
      <c r="B69" s="353"/>
      <c r="C69" s="353"/>
      <c r="D69" s="353"/>
      <c r="E69" s="353"/>
      <c r="F69" s="353"/>
      <c r="G69" s="353"/>
      <c r="H69" s="353"/>
      <c r="I69" s="354"/>
    </row>
    <row r="70" spans="1:9" ht="19.5" thickBot="1" x14ac:dyDescent="0.3">
      <c r="A70" s="302" t="s">
        <v>15</v>
      </c>
      <c r="B70" s="303"/>
      <c r="C70" s="303"/>
      <c r="D70" s="303"/>
      <c r="E70" s="303"/>
      <c r="F70" s="303"/>
      <c r="G70" s="303"/>
      <c r="H70" s="303"/>
      <c r="I70" s="304"/>
    </row>
    <row r="71" spans="1:9" ht="16.5" customHeight="1" x14ac:dyDescent="0.25">
      <c r="A71" s="319" t="s">
        <v>77</v>
      </c>
      <c r="B71" s="320"/>
      <c r="C71" s="320"/>
      <c r="D71" s="320"/>
      <c r="E71" s="320"/>
      <c r="F71" s="320"/>
      <c r="G71" s="320"/>
      <c r="H71" s="320"/>
      <c r="I71" s="321"/>
    </row>
    <row r="72" spans="1:9" ht="16.5" customHeight="1" x14ac:dyDescent="0.25">
      <c r="A72" s="349" t="s">
        <v>43</v>
      </c>
      <c r="B72" s="350"/>
      <c r="C72" s="350"/>
      <c r="D72" s="350"/>
      <c r="E72" s="350"/>
      <c r="F72" s="350"/>
      <c r="G72" s="350"/>
      <c r="H72" s="350"/>
      <c r="I72" s="351"/>
    </row>
    <row r="73" spans="1:9" ht="16.5" customHeight="1" x14ac:dyDescent="0.25">
      <c r="A73" s="346" t="s">
        <v>23</v>
      </c>
      <c r="B73" s="347"/>
      <c r="C73" s="347"/>
      <c r="D73" s="347"/>
      <c r="E73" s="347"/>
      <c r="F73" s="347"/>
      <c r="G73" s="347"/>
      <c r="H73" s="347"/>
      <c r="I73" s="348"/>
    </row>
    <row r="74" spans="1:9" s="84" customFormat="1" ht="16.5" customHeight="1" x14ac:dyDescent="0.25">
      <c r="A74" s="293"/>
      <c r="B74" s="294"/>
      <c r="C74" s="294"/>
      <c r="D74" s="294"/>
      <c r="E74" s="294"/>
      <c r="F74" s="294"/>
      <c r="G74" s="294"/>
      <c r="H74" s="294"/>
      <c r="I74" s="295"/>
    </row>
    <row r="75" spans="1:9" s="84" customFormat="1" ht="16.5" customHeight="1" x14ac:dyDescent="0.25">
      <c r="A75" s="293"/>
      <c r="B75" s="294"/>
      <c r="C75" s="294"/>
      <c r="D75" s="294"/>
      <c r="E75" s="294"/>
      <c r="F75" s="294"/>
      <c r="G75" s="294"/>
      <c r="H75" s="294"/>
      <c r="I75" s="295"/>
    </row>
    <row r="76" spans="1:9" s="84" customFormat="1" ht="16.5" customHeight="1" x14ac:dyDescent="0.25">
      <c r="A76" s="293"/>
      <c r="B76" s="294"/>
      <c r="C76" s="294"/>
      <c r="D76" s="294"/>
      <c r="E76" s="294"/>
      <c r="F76" s="294"/>
      <c r="G76" s="294"/>
      <c r="H76" s="294"/>
      <c r="I76" s="295"/>
    </row>
    <row r="77" spans="1:9" s="84" customFormat="1" ht="16.5" customHeight="1" x14ac:dyDescent="0.25">
      <c r="A77" s="293"/>
      <c r="B77" s="294"/>
      <c r="C77" s="294"/>
      <c r="D77" s="294"/>
      <c r="E77" s="294"/>
      <c r="F77" s="294"/>
      <c r="G77" s="294"/>
      <c r="H77" s="294"/>
      <c r="I77" s="295"/>
    </row>
    <row r="78" spans="1:9" s="84" customFormat="1" ht="16.5" customHeight="1" x14ac:dyDescent="0.25">
      <c r="A78" s="293"/>
      <c r="B78" s="294"/>
      <c r="C78" s="294"/>
      <c r="D78" s="294"/>
      <c r="E78" s="294"/>
      <c r="F78" s="294"/>
      <c r="G78" s="294"/>
      <c r="H78" s="294"/>
      <c r="I78" s="295"/>
    </row>
    <row r="79" spans="1:9" s="84" customFormat="1" ht="16.5" customHeight="1" x14ac:dyDescent="0.25">
      <c r="A79" s="293"/>
      <c r="B79" s="294"/>
      <c r="C79" s="294"/>
      <c r="D79" s="294"/>
      <c r="E79" s="294"/>
      <c r="F79" s="294"/>
      <c r="G79" s="294"/>
      <c r="H79" s="294"/>
      <c r="I79" s="295"/>
    </row>
    <row r="80" spans="1:9" s="84" customFormat="1" ht="16.5" customHeight="1" x14ac:dyDescent="0.25">
      <c r="A80" s="293"/>
      <c r="B80" s="294"/>
      <c r="C80" s="294"/>
      <c r="D80" s="294"/>
      <c r="E80" s="294"/>
      <c r="F80" s="294"/>
      <c r="G80" s="294"/>
      <c r="H80" s="294"/>
      <c r="I80" s="295"/>
    </row>
    <row r="81" spans="1:9" s="84" customFormat="1" ht="16.5" customHeight="1" x14ac:dyDescent="0.25">
      <c r="A81" s="293"/>
      <c r="B81" s="294"/>
      <c r="C81" s="294"/>
      <c r="D81" s="294"/>
      <c r="E81" s="294"/>
      <c r="F81" s="294"/>
      <c r="G81" s="294"/>
      <c r="H81" s="294"/>
      <c r="I81" s="295"/>
    </row>
    <row r="82" spans="1:9" s="84" customFormat="1" ht="16.5" customHeight="1" x14ac:dyDescent="0.25">
      <c r="A82" s="293"/>
      <c r="B82" s="294"/>
      <c r="C82" s="294"/>
      <c r="D82" s="294"/>
      <c r="E82" s="294"/>
      <c r="F82" s="294"/>
      <c r="G82" s="294"/>
      <c r="H82" s="294"/>
      <c r="I82" s="295"/>
    </row>
    <row r="83" spans="1:9" s="84" customFormat="1" ht="16.5" customHeight="1" x14ac:dyDescent="0.25">
      <c r="A83" s="293"/>
      <c r="B83" s="294"/>
      <c r="C83" s="294"/>
      <c r="D83" s="294"/>
      <c r="E83" s="294"/>
      <c r="F83" s="294"/>
      <c r="G83" s="294"/>
      <c r="H83" s="294"/>
      <c r="I83" s="295"/>
    </row>
    <row r="84" spans="1:9" s="84" customFormat="1" ht="16.5" customHeight="1" x14ac:dyDescent="0.25">
      <c r="A84" s="296" t="s">
        <v>24</v>
      </c>
      <c r="B84" s="297"/>
      <c r="C84" s="297"/>
      <c r="D84" s="297"/>
      <c r="E84" s="297"/>
      <c r="F84" s="297"/>
      <c r="G84" s="297"/>
      <c r="H84" s="297"/>
      <c r="I84" s="298"/>
    </row>
    <row r="85" spans="1:9" s="84" customFormat="1" ht="16.5" customHeight="1" x14ac:dyDescent="0.25">
      <c r="A85" s="293"/>
      <c r="B85" s="294"/>
      <c r="C85" s="294"/>
      <c r="D85" s="294"/>
      <c r="E85" s="294"/>
      <c r="F85" s="294"/>
      <c r="G85" s="294"/>
      <c r="H85" s="294"/>
      <c r="I85" s="295"/>
    </row>
    <row r="86" spans="1:9" s="84" customFormat="1" ht="16.5" customHeight="1" x14ac:dyDescent="0.25">
      <c r="A86" s="293"/>
      <c r="B86" s="294"/>
      <c r="C86" s="294"/>
      <c r="D86" s="294"/>
      <c r="E86" s="294"/>
      <c r="F86" s="294"/>
      <c r="G86" s="294"/>
      <c r="H86" s="294"/>
      <c r="I86" s="295"/>
    </row>
    <row r="87" spans="1:9" s="84" customFormat="1" ht="16.5" customHeight="1" x14ac:dyDescent="0.25">
      <c r="A87" s="293"/>
      <c r="B87" s="294"/>
      <c r="C87" s="294"/>
      <c r="D87" s="294"/>
      <c r="E87" s="294"/>
      <c r="F87" s="294"/>
      <c r="G87" s="294"/>
      <c r="H87" s="294"/>
      <c r="I87" s="295"/>
    </row>
    <row r="88" spans="1:9" s="84" customFormat="1" ht="16.5" customHeight="1" x14ac:dyDescent="0.25">
      <c r="A88" s="293"/>
      <c r="B88" s="294"/>
      <c r="C88" s="294"/>
      <c r="D88" s="294"/>
      <c r="E88" s="294"/>
      <c r="F88" s="294"/>
      <c r="G88" s="294"/>
      <c r="H88" s="294"/>
      <c r="I88" s="295"/>
    </row>
    <row r="89" spans="1:9" s="84" customFormat="1" ht="16.5" customHeight="1" x14ac:dyDescent="0.25">
      <c r="A89" s="293"/>
      <c r="B89" s="294"/>
      <c r="C89" s="294"/>
      <c r="D89" s="294"/>
      <c r="E89" s="294"/>
      <c r="F89" s="294"/>
      <c r="G89" s="294"/>
      <c r="H89" s="294"/>
      <c r="I89" s="295"/>
    </row>
    <row r="90" spans="1:9" s="84" customFormat="1" ht="16.5" customHeight="1" x14ac:dyDescent="0.25">
      <c r="A90" s="293"/>
      <c r="B90" s="294"/>
      <c r="C90" s="294"/>
      <c r="D90" s="294"/>
      <c r="E90" s="294"/>
      <c r="F90" s="294"/>
      <c r="G90" s="294"/>
      <c r="H90" s="294"/>
      <c r="I90" s="295"/>
    </row>
    <row r="91" spans="1:9" s="84" customFormat="1" ht="16.5" customHeight="1" x14ac:dyDescent="0.25">
      <c r="A91" s="293"/>
      <c r="B91" s="294"/>
      <c r="C91" s="294"/>
      <c r="D91" s="294"/>
      <c r="E91" s="294"/>
      <c r="F91" s="294"/>
      <c r="G91" s="294"/>
      <c r="H91" s="294"/>
      <c r="I91" s="295"/>
    </row>
    <row r="92" spans="1:9" s="84" customFormat="1" ht="16.5" customHeight="1" x14ac:dyDescent="0.25">
      <c r="A92" s="293"/>
      <c r="B92" s="294"/>
      <c r="C92" s="294"/>
      <c r="D92" s="294"/>
      <c r="E92" s="294"/>
      <c r="F92" s="294"/>
      <c r="G92" s="294"/>
      <c r="H92" s="294"/>
      <c r="I92" s="295"/>
    </row>
    <row r="93" spans="1:9" s="84" customFormat="1" ht="16.5" customHeight="1" x14ac:dyDescent="0.25">
      <c r="A93" s="293"/>
      <c r="B93" s="294"/>
      <c r="C93" s="294"/>
      <c r="D93" s="294"/>
      <c r="E93" s="294"/>
      <c r="F93" s="294"/>
      <c r="G93" s="294"/>
      <c r="H93" s="294"/>
      <c r="I93" s="295"/>
    </row>
    <row r="94" spans="1:9" s="84" customFormat="1" ht="16.5" customHeight="1" x14ac:dyDescent="0.25">
      <c r="A94" s="293"/>
      <c r="B94" s="294"/>
      <c r="C94" s="294"/>
      <c r="D94" s="294"/>
      <c r="E94" s="294"/>
      <c r="F94" s="294"/>
      <c r="G94" s="294"/>
      <c r="H94" s="294"/>
      <c r="I94" s="295"/>
    </row>
    <row r="95" spans="1:9" s="84" customFormat="1" ht="16.5" customHeight="1" x14ac:dyDescent="0.25">
      <c r="A95" s="296" t="s">
        <v>25</v>
      </c>
      <c r="B95" s="297"/>
      <c r="C95" s="297"/>
      <c r="D95" s="297"/>
      <c r="E95" s="297"/>
      <c r="F95" s="297"/>
      <c r="G95" s="297"/>
      <c r="H95" s="297"/>
      <c r="I95" s="298"/>
    </row>
    <row r="96" spans="1:9" s="84" customFormat="1" ht="16.5" customHeight="1" x14ac:dyDescent="0.25">
      <c r="A96" s="293" t="s">
        <v>40</v>
      </c>
      <c r="B96" s="294"/>
      <c r="C96" s="294"/>
      <c r="D96" s="294"/>
      <c r="E96" s="294"/>
      <c r="F96" s="294"/>
      <c r="G96" s="294"/>
      <c r="H96" s="294"/>
      <c r="I96" s="295"/>
    </row>
    <row r="97" spans="1:9" s="84" customFormat="1" ht="16.5" customHeight="1" x14ac:dyDescent="0.25">
      <c r="A97" s="293" t="s">
        <v>42</v>
      </c>
      <c r="B97" s="294"/>
      <c r="C97" s="294"/>
      <c r="D97" s="294"/>
      <c r="E97" s="294"/>
      <c r="F97" s="294"/>
      <c r="G97" s="294"/>
      <c r="H97" s="294"/>
      <c r="I97" s="295"/>
    </row>
    <row r="98" spans="1:9" s="84" customFormat="1" ht="16.5" customHeight="1" x14ac:dyDescent="0.25">
      <c r="A98" s="293"/>
      <c r="B98" s="294"/>
      <c r="C98" s="294"/>
      <c r="D98" s="294"/>
      <c r="E98" s="294"/>
      <c r="F98" s="294"/>
      <c r="G98" s="294"/>
      <c r="H98" s="294"/>
      <c r="I98" s="295"/>
    </row>
    <row r="99" spans="1:9" s="84" customFormat="1" ht="16.5" customHeight="1" x14ac:dyDescent="0.25">
      <c r="A99" s="293"/>
      <c r="B99" s="294"/>
      <c r="C99" s="294"/>
      <c r="D99" s="294"/>
      <c r="E99" s="294"/>
      <c r="F99" s="294"/>
      <c r="G99" s="294"/>
      <c r="H99" s="294"/>
      <c r="I99" s="295"/>
    </row>
    <row r="100" spans="1:9" s="84" customFormat="1" ht="16.5" customHeight="1" x14ac:dyDescent="0.25">
      <c r="A100" s="293"/>
      <c r="B100" s="294"/>
      <c r="C100" s="294"/>
      <c r="D100" s="294"/>
      <c r="E100" s="294"/>
      <c r="F100" s="294"/>
      <c r="G100" s="294"/>
      <c r="H100" s="294"/>
      <c r="I100" s="295"/>
    </row>
    <row r="101" spans="1:9" s="84" customFormat="1" ht="26.25" x14ac:dyDescent="0.25">
      <c r="A101" s="287" t="s">
        <v>27</v>
      </c>
      <c r="B101" s="288"/>
      <c r="C101" s="288"/>
      <c r="D101" s="288"/>
      <c r="E101" s="288"/>
      <c r="F101" s="288"/>
      <c r="G101" s="288"/>
      <c r="H101" s="288"/>
      <c r="I101" s="289"/>
    </row>
    <row r="102" spans="1:9" s="84" customFormat="1" ht="16.5" customHeight="1" thickBot="1" x14ac:dyDescent="0.3">
      <c r="A102" s="290"/>
      <c r="B102" s="291"/>
      <c r="C102" s="291"/>
      <c r="D102" s="291"/>
      <c r="E102" s="291"/>
      <c r="F102" s="291"/>
      <c r="G102" s="291"/>
      <c r="H102" s="291"/>
      <c r="I102" s="292"/>
    </row>
    <row r="103" spans="1:9" s="84" customFormat="1" ht="15.75" customHeight="1" x14ac:dyDescent="0.25">
      <c r="A103" s="87"/>
      <c r="B103" s="88"/>
      <c r="C103" s="88"/>
      <c r="D103" s="88"/>
      <c r="E103" s="88"/>
      <c r="F103" s="88"/>
      <c r="G103" s="88"/>
      <c r="H103" s="88"/>
      <c r="I103" s="89"/>
    </row>
    <row r="104" spans="1:9" ht="15.75" customHeight="1" x14ac:dyDescent="0.25">
      <c r="A104" s="60"/>
      <c r="B104" s="61"/>
      <c r="C104" s="61"/>
      <c r="D104" s="61"/>
      <c r="E104" s="61"/>
      <c r="F104" s="61"/>
      <c r="G104" s="61"/>
      <c r="H104" s="61"/>
      <c r="I104" s="62"/>
    </row>
    <row r="105" spans="1:9" ht="15.75" customHeight="1" x14ac:dyDescent="0.25">
      <c r="A105" s="60"/>
      <c r="B105" s="61"/>
      <c r="C105" s="61"/>
      <c r="D105" s="61"/>
      <c r="E105" s="61"/>
      <c r="F105" s="61"/>
      <c r="G105" s="61"/>
      <c r="H105" s="61"/>
      <c r="I105" s="62"/>
    </row>
    <row r="106" spans="1:9" ht="15.75" customHeight="1" x14ac:dyDescent="0.25">
      <c r="A106" s="60"/>
      <c r="B106" s="61"/>
      <c r="C106" s="61"/>
      <c r="D106" s="61"/>
      <c r="E106" s="61"/>
      <c r="F106" s="61"/>
      <c r="G106" s="61"/>
      <c r="H106" s="61"/>
      <c r="I106" s="62"/>
    </row>
    <row r="107" spans="1:9" ht="15.75" customHeight="1" x14ac:dyDescent="0.25">
      <c r="A107" s="60"/>
      <c r="B107" s="61"/>
      <c r="C107" s="61"/>
      <c r="D107" s="61"/>
      <c r="E107" s="61"/>
      <c r="F107" s="61"/>
      <c r="G107" s="61"/>
      <c r="H107" s="61"/>
      <c r="I107" s="62"/>
    </row>
    <row r="108" spans="1:9" ht="15.75" customHeight="1" x14ac:dyDescent="0.25">
      <c r="A108" s="60"/>
      <c r="B108" s="61"/>
      <c r="C108" s="61"/>
      <c r="D108" s="61"/>
      <c r="E108" s="61"/>
      <c r="F108" s="61"/>
      <c r="G108" s="61"/>
      <c r="H108" s="61"/>
      <c r="I108" s="62"/>
    </row>
    <row r="109" spans="1:9" ht="15.75" customHeight="1" x14ac:dyDescent="0.25">
      <c r="A109" s="60"/>
      <c r="B109" s="61"/>
      <c r="C109" s="61"/>
      <c r="D109" s="61"/>
      <c r="E109" s="61"/>
      <c r="F109" s="61"/>
      <c r="G109" s="61"/>
      <c r="H109" s="61"/>
      <c r="I109" s="62"/>
    </row>
    <row r="110" spans="1:9" ht="15.75" customHeight="1" x14ac:dyDescent="0.25">
      <c r="A110" s="60"/>
      <c r="B110" s="61"/>
      <c r="C110" s="61"/>
      <c r="D110" s="61"/>
      <c r="E110" s="61"/>
      <c r="F110" s="61"/>
      <c r="G110" s="61"/>
      <c r="H110" s="61"/>
      <c r="I110" s="62"/>
    </row>
    <row r="111" spans="1:9" ht="15.75" customHeight="1" x14ac:dyDescent="0.25">
      <c r="A111" s="60"/>
      <c r="B111" s="61"/>
      <c r="C111" s="61"/>
      <c r="D111" s="61"/>
      <c r="E111" s="61"/>
      <c r="F111" s="61"/>
      <c r="G111" s="61"/>
      <c r="H111" s="61"/>
      <c r="I111" s="62"/>
    </row>
    <row r="112" spans="1:9" ht="15.75" customHeight="1" x14ac:dyDescent="0.25">
      <c r="A112" s="60"/>
      <c r="B112" s="61"/>
      <c r="C112" s="61"/>
      <c r="D112" s="61"/>
      <c r="E112" s="61"/>
      <c r="F112" s="61"/>
      <c r="G112" s="61"/>
      <c r="H112" s="61"/>
      <c r="I112" s="62"/>
    </row>
    <row r="113" spans="1:9" ht="15.75" customHeight="1" x14ac:dyDescent="0.25">
      <c r="A113" s="60"/>
      <c r="B113" s="61"/>
      <c r="C113" s="61"/>
      <c r="D113" s="61"/>
      <c r="E113" s="61"/>
      <c r="F113" s="61"/>
      <c r="G113" s="61"/>
      <c r="H113" s="61"/>
      <c r="I113" s="62"/>
    </row>
    <row r="114" spans="1:9" ht="15.75" customHeight="1" x14ac:dyDescent="0.25">
      <c r="A114" s="60"/>
      <c r="B114" s="61"/>
      <c r="C114" s="61"/>
      <c r="D114" s="61"/>
      <c r="E114" s="61"/>
      <c r="F114" s="61"/>
      <c r="G114" s="61"/>
      <c r="H114" s="61"/>
      <c r="I114" s="62"/>
    </row>
    <row r="115" spans="1:9" ht="15.75" customHeight="1" x14ac:dyDescent="0.25">
      <c r="A115" s="60"/>
      <c r="B115" s="61"/>
      <c r="C115" s="61"/>
      <c r="D115" s="61"/>
      <c r="E115" s="61"/>
      <c r="F115" s="61"/>
      <c r="G115" s="61"/>
      <c r="H115" s="61"/>
      <c r="I115" s="62"/>
    </row>
    <row r="116" spans="1:9" ht="15.75" customHeight="1" x14ac:dyDescent="0.25">
      <c r="A116" s="60"/>
      <c r="B116" s="61"/>
      <c r="C116" s="61"/>
      <c r="D116" s="61"/>
      <c r="E116" s="61"/>
      <c r="F116" s="61"/>
      <c r="G116" s="61"/>
      <c r="H116" s="61"/>
      <c r="I116" s="62"/>
    </row>
    <row r="117" spans="1:9" ht="15.75" customHeight="1" x14ac:dyDescent="0.25">
      <c r="A117" s="60"/>
      <c r="B117" s="61"/>
      <c r="C117" s="61"/>
      <c r="D117" s="61"/>
      <c r="E117" s="61"/>
      <c r="F117" s="61"/>
      <c r="G117" s="61"/>
      <c r="H117" s="61"/>
      <c r="I117" s="62"/>
    </row>
    <row r="118" spans="1:9" ht="15.75" customHeight="1" x14ac:dyDescent="0.25">
      <c r="A118" s="60"/>
      <c r="B118" s="61"/>
      <c r="C118" s="61"/>
      <c r="D118" s="61"/>
      <c r="E118" s="61"/>
      <c r="F118" s="61"/>
      <c r="G118" s="61"/>
      <c r="H118" s="61"/>
      <c r="I118" s="62"/>
    </row>
    <row r="119" spans="1:9" ht="15.75" customHeight="1" x14ac:dyDescent="0.25">
      <c r="A119" s="60"/>
      <c r="B119" s="61"/>
      <c r="C119" s="61"/>
      <c r="D119" s="61"/>
      <c r="E119" s="61"/>
      <c r="F119" s="61"/>
      <c r="G119" s="61"/>
      <c r="H119" s="61"/>
      <c r="I119" s="62"/>
    </row>
    <row r="120" spans="1:9" ht="15.75" customHeight="1" x14ac:dyDescent="0.25">
      <c r="A120" s="60"/>
      <c r="B120" s="61"/>
      <c r="C120" s="61"/>
      <c r="D120" s="61"/>
      <c r="E120" s="61"/>
      <c r="F120" s="61"/>
      <c r="G120" s="61"/>
      <c r="H120" s="61"/>
      <c r="I120" s="62"/>
    </row>
    <row r="121" spans="1:9" ht="15.75" customHeight="1" x14ac:dyDescent="0.25">
      <c r="A121" s="60"/>
      <c r="B121" s="61"/>
      <c r="C121" s="61"/>
      <c r="D121" s="61"/>
      <c r="E121" s="61"/>
      <c r="F121" s="61"/>
      <c r="G121" s="61"/>
      <c r="H121" s="61"/>
      <c r="I121" s="62"/>
    </row>
    <row r="122" spans="1:9" ht="15.75" customHeight="1" x14ac:dyDescent="0.25">
      <c r="A122" s="60"/>
      <c r="B122" s="61"/>
      <c r="C122" s="61"/>
      <c r="D122" s="61"/>
      <c r="E122" s="61"/>
      <c r="F122" s="61"/>
      <c r="G122" s="61"/>
      <c r="H122" s="61"/>
      <c r="I122" s="62"/>
    </row>
    <row r="123" spans="1:9" ht="15.75" customHeight="1" x14ac:dyDescent="0.25">
      <c r="A123" s="60"/>
      <c r="B123" s="61"/>
      <c r="C123" s="61"/>
      <c r="D123" s="61"/>
      <c r="E123" s="61"/>
      <c r="F123" s="61"/>
      <c r="G123" s="61"/>
      <c r="H123" s="61"/>
      <c r="I123" s="62"/>
    </row>
    <row r="124" spans="1:9" ht="15.75" customHeight="1" x14ac:dyDescent="0.25">
      <c r="A124" s="60"/>
      <c r="B124" s="61"/>
      <c r="C124" s="61"/>
      <c r="D124" s="61"/>
      <c r="E124" s="61"/>
      <c r="F124" s="61"/>
      <c r="G124" s="61"/>
      <c r="H124" s="61"/>
      <c r="I124" s="62"/>
    </row>
    <row r="125" spans="1:9" ht="15.75" customHeight="1" x14ac:dyDescent="0.25">
      <c r="A125" s="60"/>
      <c r="B125" s="61"/>
      <c r="C125" s="61"/>
      <c r="D125" s="61"/>
      <c r="E125" s="61"/>
      <c r="F125" s="61"/>
      <c r="G125" s="61"/>
      <c r="H125" s="61"/>
      <c r="I125" s="62"/>
    </row>
    <row r="126" spans="1:9" ht="15.75" customHeight="1" x14ac:dyDescent="0.25">
      <c r="A126" s="60"/>
      <c r="B126" s="61"/>
      <c r="C126" s="61"/>
      <c r="D126" s="61"/>
      <c r="E126" s="61"/>
      <c r="F126" s="61"/>
      <c r="G126" s="61"/>
      <c r="H126" s="61"/>
      <c r="I126" s="62"/>
    </row>
    <row r="127" spans="1:9" ht="15.75" customHeight="1" x14ac:dyDescent="0.25">
      <c r="A127" s="60"/>
      <c r="B127" s="61"/>
      <c r="C127" s="61"/>
      <c r="D127" s="61"/>
      <c r="E127" s="61"/>
      <c r="F127" s="61"/>
      <c r="G127" s="61"/>
      <c r="H127" s="61"/>
      <c r="I127" s="62"/>
    </row>
    <row r="128" spans="1:9" ht="15.75" customHeight="1" x14ac:dyDescent="0.25">
      <c r="A128" s="60"/>
      <c r="B128" s="61"/>
      <c r="C128" s="61"/>
      <c r="D128" s="61"/>
      <c r="E128" s="61"/>
      <c r="F128" s="61"/>
      <c r="G128" s="61"/>
      <c r="H128" s="61"/>
      <c r="I128" s="62"/>
    </row>
    <row r="129" spans="1:9" ht="15.75" customHeight="1" x14ac:dyDescent="0.25">
      <c r="A129" s="60"/>
      <c r="B129" s="61"/>
      <c r="C129" s="61"/>
      <c r="D129" s="61"/>
      <c r="E129" s="61"/>
      <c r="F129" s="61"/>
      <c r="G129" s="61"/>
      <c r="H129" s="61"/>
      <c r="I129" s="62"/>
    </row>
    <row r="130" spans="1:9" ht="15.75" customHeight="1" x14ac:dyDescent="0.25">
      <c r="A130" s="60"/>
      <c r="B130" s="61"/>
      <c r="C130" s="61"/>
      <c r="D130" s="61"/>
      <c r="E130" s="61"/>
      <c r="F130" s="61"/>
      <c r="G130" s="61"/>
      <c r="H130" s="61"/>
      <c r="I130" s="62"/>
    </row>
    <row r="131" spans="1:9" ht="15.75" customHeight="1" x14ac:dyDescent="0.25">
      <c r="A131" s="60"/>
      <c r="B131" s="61"/>
      <c r="C131" s="61"/>
      <c r="D131" s="61"/>
      <c r="E131" s="61"/>
      <c r="F131" s="61"/>
      <c r="G131" s="61"/>
      <c r="H131" s="61"/>
      <c r="I131" s="62"/>
    </row>
    <row r="132" spans="1:9" ht="15.75" customHeight="1" x14ac:dyDescent="0.25">
      <c r="A132" s="60"/>
      <c r="B132" s="61"/>
      <c r="C132" s="61"/>
      <c r="D132" s="61"/>
      <c r="E132" s="61"/>
      <c r="F132" s="61"/>
      <c r="G132" s="61"/>
      <c r="H132" s="61"/>
      <c r="I132" s="62"/>
    </row>
    <row r="133" spans="1:9" ht="15.75" customHeight="1" x14ac:dyDescent="0.25">
      <c r="A133" s="60"/>
      <c r="B133" s="61"/>
      <c r="C133" s="61"/>
      <c r="D133" s="61"/>
      <c r="E133" s="61"/>
      <c r="F133" s="61"/>
      <c r="G133" s="61"/>
      <c r="H133" s="61"/>
      <c r="I133" s="62"/>
    </row>
    <row r="134" spans="1:9" ht="15.75" customHeight="1" x14ac:dyDescent="0.25">
      <c r="A134" s="60"/>
      <c r="B134" s="61"/>
      <c r="C134" s="61"/>
      <c r="D134" s="61"/>
      <c r="E134" s="61"/>
      <c r="F134" s="61"/>
      <c r="G134" s="61"/>
      <c r="H134" s="61"/>
      <c r="I134" s="62"/>
    </row>
    <row r="135" spans="1:9" ht="15.75" customHeight="1" x14ac:dyDescent="0.25">
      <c r="A135" s="60"/>
      <c r="B135" s="61"/>
      <c r="C135" s="61"/>
      <c r="D135" s="61"/>
      <c r="E135" s="61"/>
      <c r="F135" s="61"/>
      <c r="G135" s="61"/>
      <c r="H135" s="61"/>
      <c r="I135" s="62"/>
    </row>
    <row r="136" spans="1:9" ht="15.75" customHeight="1" x14ac:dyDescent="0.25">
      <c r="A136" s="60"/>
      <c r="B136" s="61"/>
      <c r="C136" s="61"/>
      <c r="D136" s="61"/>
      <c r="E136" s="61"/>
      <c r="F136" s="61"/>
      <c r="G136" s="61"/>
      <c r="H136" s="61"/>
      <c r="I136" s="62"/>
    </row>
    <row r="137" spans="1:9" ht="15.75" customHeight="1" x14ac:dyDescent="0.25">
      <c r="A137" s="60"/>
      <c r="B137" s="61"/>
      <c r="C137" s="61"/>
      <c r="D137" s="61"/>
      <c r="E137" s="61"/>
      <c r="F137" s="61"/>
      <c r="G137" s="61"/>
      <c r="H137" s="61"/>
      <c r="I137" s="62"/>
    </row>
    <row r="138" spans="1:9" ht="15.75" customHeight="1" x14ac:dyDescent="0.25">
      <c r="A138" s="60"/>
      <c r="B138" s="61"/>
      <c r="C138" s="61"/>
      <c r="D138" s="61"/>
      <c r="E138" s="61"/>
      <c r="F138" s="61"/>
      <c r="G138" s="61"/>
      <c r="H138" s="61"/>
      <c r="I138" s="62"/>
    </row>
    <row r="139" spans="1:9" ht="15.75" customHeight="1" x14ac:dyDescent="0.25">
      <c r="A139" s="60"/>
      <c r="B139" s="61"/>
      <c r="C139" s="61"/>
      <c r="D139" s="61"/>
      <c r="E139" s="61"/>
      <c r="F139" s="61"/>
      <c r="G139" s="61"/>
      <c r="H139" s="61"/>
      <c r="I139" s="62"/>
    </row>
    <row r="140" spans="1:9" ht="15.75" customHeight="1" x14ac:dyDescent="0.25">
      <c r="A140" s="60"/>
      <c r="B140" s="61"/>
      <c r="C140" s="61"/>
      <c r="D140" s="61"/>
      <c r="E140" s="61"/>
      <c r="F140" s="61"/>
      <c r="G140" s="61"/>
      <c r="H140" s="61"/>
      <c r="I140" s="62"/>
    </row>
    <row r="141" spans="1:9" ht="15.75" customHeight="1" x14ac:dyDescent="0.25">
      <c r="A141" s="60"/>
      <c r="B141" s="61"/>
      <c r="C141" s="61"/>
      <c r="D141" s="61"/>
      <c r="E141" s="61"/>
      <c r="F141" s="61"/>
      <c r="G141" s="61"/>
      <c r="H141" s="61"/>
      <c r="I141" s="62"/>
    </row>
    <row r="142" spans="1:9" ht="15.75" customHeight="1" x14ac:dyDescent="0.25">
      <c r="A142" s="60"/>
      <c r="B142" s="61"/>
      <c r="C142" s="61"/>
      <c r="D142" s="61"/>
      <c r="E142" s="61"/>
      <c r="F142" s="61"/>
      <c r="G142" s="61"/>
      <c r="H142" s="61"/>
      <c r="I142" s="62"/>
    </row>
    <row r="143" spans="1:9" ht="15.75" customHeight="1" x14ac:dyDescent="0.25">
      <c r="A143" s="60"/>
      <c r="B143" s="61"/>
      <c r="C143" s="61"/>
      <c r="D143" s="61"/>
      <c r="E143" s="61"/>
      <c r="F143" s="61"/>
      <c r="G143" s="61"/>
      <c r="H143" s="61"/>
      <c r="I143" s="62"/>
    </row>
    <row r="144" spans="1:9" ht="15.75" customHeight="1" x14ac:dyDescent="0.25">
      <c r="A144" s="60"/>
      <c r="B144" s="61"/>
      <c r="C144" s="61"/>
      <c r="D144" s="61"/>
      <c r="E144" s="61"/>
      <c r="F144" s="61"/>
      <c r="G144" s="61"/>
      <c r="H144" s="61"/>
      <c r="I144" s="62"/>
    </row>
    <row r="145" spans="1:9" ht="15.75" customHeight="1" x14ac:dyDescent="0.25">
      <c r="A145" s="60"/>
      <c r="B145" s="61"/>
      <c r="C145" s="61"/>
      <c r="D145" s="61"/>
      <c r="E145" s="61"/>
      <c r="F145" s="61"/>
      <c r="G145" s="61"/>
      <c r="H145" s="61"/>
      <c r="I145" s="62"/>
    </row>
    <row r="146" spans="1:9" ht="15.75" customHeight="1" x14ac:dyDescent="0.25">
      <c r="A146" s="60"/>
      <c r="B146" s="61"/>
      <c r="C146" s="61"/>
      <c r="D146" s="61"/>
      <c r="E146" s="61"/>
      <c r="F146" s="61"/>
      <c r="G146" s="61"/>
      <c r="H146" s="61"/>
      <c r="I146" s="62"/>
    </row>
    <row r="147" spans="1:9" ht="15.75" customHeight="1" x14ac:dyDescent="0.25">
      <c r="A147" s="60"/>
      <c r="B147" s="61"/>
      <c r="C147" s="61"/>
      <c r="D147" s="61"/>
      <c r="E147" s="61"/>
      <c r="F147" s="61"/>
      <c r="G147" s="61"/>
      <c r="H147" s="61"/>
      <c r="I147" s="62"/>
    </row>
    <row r="148" spans="1:9" ht="15.75" customHeight="1" x14ac:dyDescent="0.25">
      <c r="A148" s="60"/>
      <c r="B148" s="61"/>
      <c r="C148" s="61"/>
      <c r="D148" s="61"/>
      <c r="E148" s="61"/>
      <c r="F148" s="61"/>
      <c r="G148" s="61"/>
      <c r="H148" s="61"/>
      <c r="I148" s="62"/>
    </row>
    <row r="149" spans="1:9" ht="15.75" customHeight="1" x14ac:dyDescent="0.25">
      <c r="A149" s="60"/>
      <c r="B149" s="61"/>
      <c r="C149" s="61"/>
      <c r="D149" s="61"/>
      <c r="E149" s="61"/>
      <c r="F149" s="61"/>
      <c r="G149" s="61"/>
      <c r="H149" s="61"/>
      <c r="I149" s="62"/>
    </row>
    <row r="150" spans="1:9" ht="15.75" customHeight="1" x14ac:dyDescent="0.25">
      <c r="A150" s="60"/>
      <c r="B150" s="61"/>
      <c r="C150" s="61"/>
      <c r="D150" s="61"/>
      <c r="E150" s="61"/>
      <c r="F150" s="61"/>
      <c r="G150" s="61"/>
      <c r="H150" s="61"/>
      <c r="I150" s="62"/>
    </row>
    <row r="151" spans="1:9" ht="15.75" customHeight="1" x14ac:dyDescent="0.25">
      <c r="A151" s="60"/>
      <c r="B151" s="61"/>
      <c r="C151" s="61"/>
      <c r="D151" s="61"/>
      <c r="E151" s="61"/>
      <c r="F151" s="61"/>
      <c r="G151" s="61"/>
      <c r="H151" s="61"/>
      <c r="I151" s="62"/>
    </row>
    <row r="152" spans="1:9" ht="15.75" customHeight="1" x14ac:dyDescent="0.25">
      <c r="A152" s="60"/>
      <c r="B152" s="61"/>
      <c r="C152" s="61"/>
      <c r="D152" s="61"/>
      <c r="E152" s="61"/>
      <c r="F152" s="61"/>
      <c r="G152" s="61"/>
      <c r="H152" s="61"/>
      <c r="I152" s="62"/>
    </row>
    <row r="153" spans="1:9" ht="15.75" customHeight="1" x14ac:dyDescent="0.25">
      <c r="A153" s="60"/>
      <c r="B153" s="61"/>
      <c r="C153" s="61"/>
      <c r="D153" s="61"/>
      <c r="E153" s="61"/>
      <c r="F153" s="61"/>
      <c r="G153" s="61"/>
      <c r="H153" s="61"/>
      <c r="I153" s="62"/>
    </row>
    <row r="154" spans="1:9" ht="15.75" customHeight="1" x14ac:dyDescent="0.25">
      <c r="A154" s="60"/>
      <c r="B154" s="61"/>
      <c r="C154" s="61"/>
      <c r="D154" s="61"/>
      <c r="E154" s="61"/>
      <c r="F154" s="61"/>
      <c r="G154" s="61"/>
      <c r="H154" s="61"/>
      <c r="I154" s="62"/>
    </row>
    <row r="155" spans="1:9" ht="15.75" customHeight="1" x14ac:dyDescent="0.25">
      <c r="A155" s="60"/>
      <c r="B155" s="61"/>
      <c r="C155" s="61"/>
      <c r="D155" s="61"/>
      <c r="E155" s="61"/>
      <c r="F155" s="61"/>
      <c r="G155" s="61"/>
      <c r="H155" s="61"/>
      <c r="I155" s="62"/>
    </row>
    <row r="156" spans="1:9" ht="15.75" customHeight="1" x14ac:dyDescent="0.25">
      <c r="A156" s="60"/>
      <c r="B156" s="61"/>
      <c r="C156" s="61"/>
      <c r="D156" s="61"/>
      <c r="E156" s="61"/>
      <c r="F156" s="61"/>
      <c r="G156" s="61"/>
      <c r="H156" s="61"/>
      <c r="I156" s="62"/>
    </row>
    <row r="157" spans="1:9" ht="15.75" customHeight="1" x14ac:dyDescent="0.25">
      <c r="A157" s="60"/>
      <c r="B157" s="61"/>
      <c r="C157" s="61"/>
      <c r="D157" s="61"/>
      <c r="E157" s="61"/>
      <c r="F157" s="61"/>
      <c r="G157" s="61"/>
      <c r="H157" s="61"/>
      <c r="I157" s="62"/>
    </row>
    <row r="158" spans="1:9" ht="15.75" customHeight="1" x14ac:dyDescent="0.25">
      <c r="A158" s="60"/>
      <c r="B158" s="61"/>
      <c r="C158" s="61"/>
      <c r="D158" s="61"/>
      <c r="E158" s="61"/>
      <c r="F158" s="61"/>
      <c r="G158" s="61"/>
      <c r="H158" s="61"/>
      <c r="I158" s="62"/>
    </row>
    <row r="159" spans="1:9" ht="15.75" customHeight="1" x14ac:dyDescent="0.25">
      <c r="A159" s="60"/>
      <c r="B159" s="61"/>
      <c r="C159" s="61"/>
      <c r="D159" s="61"/>
      <c r="E159" s="61"/>
      <c r="F159" s="61"/>
      <c r="G159" s="61"/>
      <c r="H159" s="61"/>
      <c r="I159" s="62"/>
    </row>
    <row r="160" spans="1:9" ht="15.75" customHeight="1" x14ac:dyDescent="0.25">
      <c r="A160" s="60"/>
      <c r="B160" s="61"/>
      <c r="C160" s="61"/>
      <c r="D160" s="61"/>
      <c r="E160" s="61"/>
      <c r="F160" s="61"/>
      <c r="G160" s="61"/>
      <c r="H160" s="61"/>
      <c r="I160" s="62"/>
    </row>
    <row r="161" spans="1:9" ht="15.75" customHeight="1" x14ac:dyDescent="0.25">
      <c r="A161" s="60"/>
      <c r="B161" s="61"/>
      <c r="C161" s="61"/>
      <c r="D161" s="61"/>
      <c r="E161" s="61"/>
      <c r="F161" s="61"/>
      <c r="G161" s="61"/>
      <c r="H161" s="61"/>
      <c r="I161" s="62"/>
    </row>
    <row r="162" spans="1:9" ht="15.75" customHeight="1" x14ac:dyDescent="0.25">
      <c r="A162" s="60"/>
      <c r="B162" s="61"/>
      <c r="C162" s="61"/>
      <c r="D162" s="61"/>
      <c r="E162" s="61"/>
      <c r="F162" s="61"/>
      <c r="G162" s="61"/>
      <c r="H162" s="61"/>
      <c r="I162" s="62"/>
    </row>
    <row r="163" spans="1:9" ht="15.75" customHeight="1" x14ac:dyDescent="0.25">
      <c r="A163" s="60"/>
      <c r="B163" s="61"/>
      <c r="C163" s="61"/>
      <c r="D163" s="61"/>
      <c r="E163" s="61"/>
      <c r="F163" s="61"/>
      <c r="G163" s="61"/>
      <c r="H163" s="61"/>
      <c r="I163" s="62"/>
    </row>
    <row r="164" spans="1:9" ht="15.75" customHeight="1" x14ac:dyDescent="0.25">
      <c r="A164" s="60"/>
      <c r="B164" s="61"/>
      <c r="C164" s="61"/>
      <c r="D164" s="61"/>
      <c r="E164" s="61"/>
      <c r="F164" s="61"/>
      <c r="G164" s="61"/>
      <c r="H164" s="61"/>
      <c r="I164" s="62"/>
    </row>
    <row r="165" spans="1:9" ht="15.75" customHeight="1" x14ac:dyDescent="0.25">
      <c r="A165" s="60"/>
      <c r="B165" s="61"/>
      <c r="C165" s="61"/>
      <c r="D165" s="61"/>
      <c r="E165" s="61"/>
      <c r="F165" s="61"/>
      <c r="G165" s="61"/>
      <c r="H165" s="61"/>
      <c r="I165" s="62"/>
    </row>
  </sheetData>
  <mergeCells count="46">
    <mergeCell ref="A71:I71"/>
    <mergeCell ref="A72:I72"/>
    <mergeCell ref="A1:I1"/>
    <mergeCell ref="B2:C2"/>
    <mergeCell ref="B3:C3"/>
    <mergeCell ref="B4:C4"/>
    <mergeCell ref="B5:C5"/>
    <mergeCell ref="A69:I69"/>
    <mergeCell ref="A70:I70"/>
    <mergeCell ref="A6:B6"/>
    <mergeCell ref="H2:I2"/>
    <mergeCell ref="D3:G3"/>
    <mergeCell ref="H3:I3"/>
    <mergeCell ref="D4:G5"/>
    <mergeCell ref="H4:I5"/>
    <mergeCell ref="D2:G2"/>
    <mergeCell ref="A98:I98"/>
    <mergeCell ref="A99:I99"/>
    <mergeCell ref="A84:I84"/>
    <mergeCell ref="A73:I73"/>
    <mergeCell ref="A74:I74"/>
    <mergeCell ref="A75:I75"/>
    <mergeCell ref="A76:I76"/>
    <mergeCell ref="A77:I77"/>
    <mergeCell ref="A78:I78"/>
    <mergeCell ref="A79:I79"/>
    <mergeCell ref="A80:I80"/>
    <mergeCell ref="A81:I81"/>
    <mergeCell ref="A82:I82"/>
    <mergeCell ref="A83:I83"/>
    <mergeCell ref="A100:I100"/>
    <mergeCell ref="A101:I101"/>
    <mergeCell ref="A102:I102"/>
    <mergeCell ref="A96:I96"/>
    <mergeCell ref="A85:I85"/>
    <mergeCell ref="A86:I86"/>
    <mergeCell ref="A87:I87"/>
    <mergeCell ref="A88:I88"/>
    <mergeCell ref="A89:I89"/>
    <mergeCell ref="A90:I90"/>
    <mergeCell ref="A91:I91"/>
    <mergeCell ref="A92:I92"/>
    <mergeCell ref="A93:I93"/>
    <mergeCell ref="A94:I94"/>
    <mergeCell ref="A95:I95"/>
    <mergeCell ref="A97:I97"/>
  </mergeCells>
  <printOptions horizontalCentered="1" verticalCentered="1"/>
  <pageMargins left="0" right="0" top="0" bottom="0" header="0" footer="0"/>
  <pageSetup paperSize="9" scale="53" fitToHeight="0" orientation="portrait" horizontalDpi="120" verticalDpi="72" r:id="rId1"/>
  <rowBreaks count="2" manualBreakCount="2">
    <brk id="69" max="8" man="1"/>
    <brk id="165" max="16383" man="1"/>
  </rowBreaks>
  <colBreaks count="1" manualBreakCount="1">
    <brk id="9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D37D9-840E-4EDC-90C7-6521DCD42CF4}">
  <sheetPr>
    <tabColor rgb="FF92D050"/>
    <pageSetUpPr fitToPage="1"/>
  </sheetPr>
  <dimension ref="A1:Q168"/>
  <sheetViews>
    <sheetView view="pageBreakPreview" zoomScaleNormal="99" zoomScaleSheetLayoutView="100" workbookViewId="0">
      <selection sqref="A1:I1"/>
    </sheetView>
  </sheetViews>
  <sheetFormatPr defaultColWidth="11" defaultRowHeight="15.75" x14ac:dyDescent="0.25"/>
  <cols>
    <col min="1" max="1" width="16.5" style="18" customWidth="1"/>
    <col min="2" max="2" width="74.5" style="18" customWidth="1"/>
    <col min="3" max="3" width="12.5" style="18" customWidth="1"/>
    <col min="4" max="4" width="3.5" style="18" customWidth="1"/>
    <col min="5" max="5" width="12.5" style="18" customWidth="1"/>
    <col min="6" max="6" width="3.5" style="18" customWidth="1"/>
    <col min="7" max="8" width="12.5" style="18" customWidth="1"/>
    <col min="9" max="9" width="25.5" style="18" customWidth="1"/>
    <col min="10" max="16384" width="11" style="18"/>
  </cols>
  <sheetData>
    <row r="1" spans="1:17" ht="66" customHeight="1" thickBot="1" x14ac:dyDescent="0.3">
      <c r="A1" s="317"/>
      <c r="B1" s="310"/>
      <c r="C1" s="310"/>
      <c r="D1" s="310"/>
      <c r="E1" s="310"/>
      <c r="F1" s="310"/>
      <c r="G1" s="310"/>
      <c r="H1" s="310"/>
      <c r="I1" s="318"/>
    </row>
    <row r="2" spans="1:17" s="84" customFormat="1" ht="20.25" customHeight="1" x14ac:dyDescent="0.25">
      <c r="A2" s="73" t="s">
        <v>0</v>
      </c>
      <c r="B2" s="279" t="str">
        <f>'COVER PAGE'!C2</f>
        <v>25SS1347</v>
      </c>
      <c r="C2" s="280"/>
      <c r="D2" s="325" t="s">
        <v>4</v>
      </c>
      <c r="E2" s="326"/>
      <c r="F2" s="326"/>
      <c r="G2" s="327"/>
      <c r="H2" s="281" t="str">
        <f>'COVER PAGE'!C6</f>
        <v>AJE</v>
      </c>
      <c r="I2" s="283"/>
      <c r="J2" s="83"/>
      <c r="K2" s="83"/>
      <c r="L2" s="83"/>
      <c r="M2" s="83"/>
      <c r="N2" s="83"/>
      <c r="O2" s="83"/>
      <c r="P2" s="83"/>
      <c r="Q2" s="83"/>
    </row>
    <row r="3" spans="1:17" s="84" customFormat="1" ht="20.25" customHeight="1" x14ac:dyDescent="0.25">
      <c r="A3" s="74" t="s">
        <v>1</v>
      </c>
      <c r="B3" s="245" t="str">
        <f>'COVER PAGE'!C3</f>
        <v>SELENE LOGO OVERSIZED TEE</v>
      </c>
      <c r="C3" s="248"/>
      <c r="D3" s="328" t="s">
        <v>5</v>
      </c>
      <c r="E3" s="329"/>
      <c r="F3" s="329"/>
      <c r="G3" s="330"/>
      <c r="H3" s="284"/>
      <c r="I3" s="286"/>
      <c r="J3" s="83"/>
      <c r="K3" s="83"/>
      <c r="L3" s="83"/>
      <c r="M3" s="83"/>
      <c r="N3" s="83"/>
      <c r="O3" s="83"/>
      <c r="P3" s="83"/>
      <c r="Q3" s="83"/>
    </row>
    <row r="4" spans="1:17" s="84" customFormat="1" ht="20.25" customHeight="1" x14ac:dyDescent="0.25">
      <c r="A4" s="74" t="s">
        <v>2</v>
      </c>
      <c r="B4" s="245" t="str">
        <f>'COVER PAGE'!C4</f>
        <v>SPRING 25</v>
      </c>
      <c r="C4" s="248"/>
      <c r="D4" s="331" t="s">
        <v>14</v>
      </c>
      <c r="E4" s="332"/>
      <c r="F4" s="332"/>
      <c r="G4" s="333"/>
      <c r="H4" s="264"/>
      <c r="I4" s="266"/>
      <c r="J4" s="83"/>
      <c r="K4" s="83"/>
      <c r="L4" s="83"/>
      <c r="M4" s="83"/>
      <c r="N4" s="83"/>
      <c r="O4" s="83"/>
      <c r="P4" s="83"/>
      <c r="Q4" s="83"/>
    </row>
    <row r="5" spans="1:17" s="84" customFormat="1" ht="20.25" customHeight="1" thickBot="1" x14ac:dyDescent="0.3">
      <c r="A5" s="95" t="s">
        <v>3</v>
      </c>
      <c r="B5" s="270">
        <f>'COVER PAGE'!C5</f>
        <v>0</v>
      </c>
      <c r="C5" s="271"/>
      <c r="D5" s="334"/>
      <c r="E5" s="335"/>
      <c r="F5" s="335"/>
      <c r="G5" s="336"/>
      <c r="H5" s="267"/>
      <c r="I5" s="269"/>
      <c r="J5" s="83"/>
      <c r="K5" s="83"/>
      <c r="L5" s="83"/>
      <c r="M5" s="83"/>
      <c r="N5" s="83"/>
      <c r="O5" s="83"/>
      <c r="P5" s="83"/>
      <c r="Q5" s="83"/>
    </row>
    <row r="6" spans="1:17" ht="36" customHeight="1" thickBot="1" x14ac:dyDescent="0.3">
      <c r="A6" s="308" t="str">
        <f>'PRE-PROD COMMENTS'!A6</f>
        <v>POINT OF MEASURMENT:</v>
      </c>
      <c r="B6" s="355"/>
      <c r="C6" s="19" t="s">
        <v>20</v>
      </c>
      <c r="D6" s="20"/>
      <c r="E6" s="3" t="s">
        <v>26</v>
      </c>
      <c r="F6" s="20"/>
      <c r="G6" s="21" t="s">
        <v>22</v>
      </c>
      <c r="H6" s="37" t="s">
        <v>11</v>
      </c>
      <c r="I6" s="10" t="s">
        <v>10</v>
      </c>
    </row>
    <row r="7" spans="1:17" ht="20.25" customHeight="1" x14ac:dyDescent="0.25">
      <c r="A7" s="14" t="str">
        <f>'PRE-PROD COMMENTS'!A7</f>
        <v>W1</v>
      </c>
      <c r="B7" s="33" t="str">
        <f>'PRE-PROD COMMENTS'!B7</f>
        <v>1/2 Chest @ underarm</v>
      </c>
      <c r="C7" s="24">
        <f>'PRE-PROD COMMENTS'!G7</f>
        <v>0</v>
      </c>
      <c r="D7" s="22"/>
      <c r="E7" s="11"/>
      <c r="F7" s="23"/>
      <c r="G7" s="35">
        <f>C7</f>
        <v>0</v>
      </c>
      <c r="H7" s="15" t="str">
        <f>'PRE-PROD COMMENTS'!H7</f>
        <v>+1 / -1</v>
      </c>
      <c r="I7" s="24"/>
    </row>
    <row r="8" spans="1:17" ht="20.25" customHeight="1" x14ac:dyDescent="0.25">
      <c r="A8" s="16" t="str">
        <f>'PRE-PROD COMMENTS'!A8</f>
        <v>W7A</v>
      </c>
      <c r="B8" s="34" t="str">
        <f>'PRE-PROD COMMENTS'!B8</f>
        <v xml:space="preserve">1/2 Hem - straight </v>
      </c>
      <c r="C8" s="13">
        <f>'PRE-PROD COMMENTS'!G8</f>
        <v>0</v>
      </c>
      <c r="D8" s="25"/>
      <c r="E8" s="12"/>
      <c r="F8" s="26"/>
      <c r="G8" s="36">
        <f t="shared" ref="G8:G36" si="0">C8</f>
        <v>0</v>
      </c>
      <c r="H8" s="17" t="str">
        <f>'PRE-PROD COMMENTS'!H8</f>
        <v>+1 / -1</v>
      </c>
      <c r="I8" s="13"/>
    </row>
    <row r="9" spans="1:17" ht="20.25" customHeight="1" x14ac:dyDescent="0.25">
      <c r="A9" s="16" t="str">
        <f>'PRE-PROD COMMENTS'!A9</f>
        <v>L1</v>
      </c>
      <c r="B9" s="34" t="str">
        <f>'PRE-PROD COMMENTS'!B9</f>
        <v>Front Body length fr. HSP</v>
      </c>
      <c r="C9" s="13">
        <f>'PRE-PROD COMMENTS'!G9</f>
        <v>0</v>
      </c>
      <c r="D9" s="25"/>
      <c r="E9" s="12"/>
      <c r="F9" s="26"/>
      <c r="G9" s="36">
        <f t="shared" si="0"/>
        <v>0</v>
      </c>
      <c r="H9" s="17" t="str">
        <f>'PRE-PROD COMMENTS'!H9</f>
        <v>+1 / -1</v>
      </c>
      <c r="I9" s="13"/>
    </row>
    <row r="10" spans="1:17" ht="20.25" customHeight="1" x14ac:dyDescent="0.25">
      <c r="A10" s="16" t="str">
        <f>'PRE-PROD COMMENTS'!A10</f>
        <v>L2</v>
      </c>
      <c r="B10" s="34" t="str">
        <f>'PRE-PROD COMMENTS'!B10</f>
        <v>Back Body length fr. HSP</v>
      </c>
      <c r="C10" s="13">
        <f>'PRE-PROD COMMENTS'!G10</f>
        <v>0</v>
      </c>
      <c r="D10" s="25"/>
      <c r="E10" s="12"/>
      <c r="F10" s="26"/>
      <c r="G10" s="36">
        <f t="shared" si="0"/>
        <v>0</v>
      </c>
      <c r="H10" s="17" t="str">
        <f>'PRE-PROD COMMENTS'!H10</f>
        <v>+1 / -1</v>
      </c>
      <c r="I10" s="13"/>
    </row>
    <row r="11" spans="1:17" ht="20.25" customHeight="1" x14ac:dyDescent="0.25">
      <c r="A11" s="16" t="str">
        <f>'PRE-PROD COMMENTS'!A11</f>
        <v>N1</v>
      </c>
      <c r="B11" s="34" t="str">
        <f>'PRE-PROD COMMENTS'!B11</f>
        <v>Neck width - seam to seam</v>
      </c>
      <c r="C11" s="13">
        <f>'PRE-PROD COMMENTS'!G11</f>
        <v>0</v>
      </c>
      <c r="D11" s="25"/>
      <c r="E11" s="12"/>
      <c r="F11" s="26"/>
      <c r="G11" s="36">
        <f t="shared" si="0"/>
        <v>0</v>
      </c>
      <c r="H11" s="17" t="str">
        <f>'PRE-PROD COMMENTS'!H11</f>
        <v>+0.2 / -0.2</v>
      </c>
      <c r="I11" s="13"/>
    </row>
    <row r="12" spans="1:17" ht="20.25" customHeight="1" x14ac:dyDescent="0.25">
      <c r="A12" s="16" t="str">
        <f>'PRE-PROD COMMENTS'!A12</f>
        <v>N4</v>
      </c>
      <c r="B12" s="34" t="str">
        <f>'PRE-PROD COMMENTS'!B12</f>
        <v>Front neck drop - HSP to seam</v>
      </c>
      <c r="C12" s="13">
        <f>'PRE-PROD COMMENTS'!G12</f>
        <v>0</v>
      </c>
      <c r="D12" s="25"/>
      <c r="E12" s="12"/>
      <c r="F12" s="26"/>
      <c r="G12" s="36">
        <f t="shared" si="0"/>
        <v>0</v>
      </c>
      <c r="H12" s="17" t="str">
        <f>'PRE-PROD COMMENTS'!H12</f>
        <v>+0.2 / -0.2</v>
      </c>
      <c r="I12" s="13"/>
    </row>
    <row r="13" spans="1:17" ht="20.25" customHeight="1" x14ac:dyDescent="0.25">
      <c r="A13" s="16" t="str">
        <f>'PRE-PROD COMMENTS'!A13</f>
        <v>N5</v>
      </c>
      <c r="B13" s="34" t="str">
        <f>'PRE-PROD COMMENTS'!B13</f>
        <v>Back neck drop - HSP to seam</v>
      </c>
      <c r="C13" s="13">
        <f>'PRE-PROD COMMENTS'!G13</f>
        <v>0</v>
      </c>
      <c r="D13" s="25"/>
      <c r="E13" s="12"/>
      <c r="F13" s="26"/>
      <c r="G13" s="36">
        <f t="shared" si="0"/>
        <v>0</v>
      </c>
      <c r="H13" s="17" t="str">
        <f>'PRE-PROD COMMENTS'!H13</f>
        <v>+0.2 / -0.2</v>
      </c>
      <c r="I13" s="13"/>
    </row>
    <row r="14" spans="1:17" ht="20.25" customHeight="1" x14ac:dyDescent="0.25">
      <c r="A14" s="16" t="str">
        <f>'PRE-PROD COMMENTS'!A14</f>
        <v>W8</v>
      </c>
      <c r="B14" s="34" t="str">
        <f>'PRE-PROD COMMENTS'!B14</f>
        <v>Shoulder to shoulder</v>
      </c>
      <c r="C14" s="13">
        <f>'PRE-PROD COMMENTS'!G14</f>
        <v>0</v>
      </c>
      <c r="D14" s="25"/>
      <c r="E14" s="12"/>
      <c r="F14" s="26"/>
      <c r="G14" s="36">
        <f t="shared" si="0"/>
        <v>0</v>
      </c>
      <c r="H14" s="17" t="str">
        <f>'PRE-PROD COMMENTS'!H14</f>
        <v>+0.5 / -0.5</v>
      </c>
      <c r="I14" s="13"/>
    </row>
    <row r="15" spans="1:17" ht="20.25" customHeight="1" x14ac:dyDescent="0.25">
      <c r="A15" s="16" t="str">
        <f>'PRE-PROD COMMENTS'!A15</f>
        <v>A1</v>
      </c>
      <c r="B15" s="34" t="str">
        <f>'PRE-PROD COMMENTS'!B15</f>
        <v>Shoulder slope fr. HSP</v>
      </c>
      <c r="C15" s="13">
        <f>'PRE-PROD COMMENTS'!G15</f>
        <v>0</v>
      </c>
      <c r="D15" s="25"/>
      <c r="E15" s="12"/>
      <c r="F15" s="26"/>
      <c r="G15" s="36">
        <f t="shared" si="0"/>
        <v>0</v>
      </c>
      <c r="H15" s="17" t="str">
        <f>'PRE-PROD COMMENTS'!H15</f>
        <v>+0.2 / -0.2</v>
      </c>
      <c r="I15" s="13"/>
    </row>
    <row r="16" spans="1:17" ht="20.25" customHeight="1" x14ac:dyDescent="0.25">
      <c r="A16" s="16" t="str">
        <f>'PRE-PROD COMMENTS'!A16</f>
        <v>W9</v>
      </c>
      <c r="B16" s="34" t="str">
        <f>'PRE-PROD COMMENTS'!B16</f>
        <v>X-Front @ 15cm fr. HSP</v>
      </c>
      <c r="C16" s="13">
        <f>'PRE-PROD COMMENTS'!G16</f>
        <v>0</v>
      </c>
      <c r="D16" s="25"/>
      <c r="E16" s="12"/>
      <c r="F16" s="26"/>
      <c r="G16" s="36">
        <f t="shared" si="0"/>
        <v>0</v>
      </c>
      <c r="H16" s="17" t="str">
        <f>'PRE-PROD COMMENTS'!H16</f>
        <v>+0.5 / -0.5</v>
      </c>
      <c r="I16" s="13"/>
    </row>
    <row r="17" spans="1:9" ht="20.25" customHeight="1" x14ac:dyDescent="0.25">
      <c r="A17" s="16" t="str">
        <f>'PRE-PROD COMMENTS'!A17</f>
        <v>W10</v>
      </c>
      <c r="B17" s="34" t="str">
        <f>'PRE-PROD COMMENTS'!B17</f>
        <v>X-Back @ 15cm fr. HSP</v>
      </c>
      <c r="C17" s="13">
        <f>'PRE-PROD COMMENTS'!G17</f>
        <v>0</v>
      </c>
      <c r="D17" s="25"/>
      <c r="E17" s="12"/>
      <c r="F17" s="26"/>
      <c r="G17" s="36">
        <f t="shared" si="0"/>
        <v>0</v>
      </c>
      <c r="H17" s="17" t="str">
        <f>'PRE-PROD COMMENTS'!H17</f>
        <v>+0.5 / -0.5</v>
      </c>
      <c r="I17" s="13"/>
    </row>
    <row r="18" spans="1:9" ht="20.25" customHeight="1" x14ac:dyDescent="0.25">
      <c r="A18" s="16" t="str">
        <f>'PRE-PROD COMMENTS'!A18</f>
        <v>A2</v>
      </c>
      <c r="B18" s="34" t="str">
        <f>'PRE-PROD COMMENTS'!B18</f>
        <v>Armhole drop fr. HSP</v>
      </c>
      <c r="C18" s="13">
        <f>'PRE-PROD COMMENTS'!G18</f>
        <v>0</v>
      </c>
      <c r="D18" s="25"/>
      <c r="E18" s="12"/>
      <c r="F18" s="26"/>
      <c r="G18" s="36">
        <f t="shared" si="0"/>
        <v>0</v>
      </c>
      <c r="H18" s="17" t="str">
        <f>'PRE-PROD COMMENTS'!H18</f>
        <v>+0.5 / -0.5</v>
      </c>
      <c r="I18" s="13"/>
    </row>
    <row r="19" spans="1:9" ht="20.25" customHeight="1" x14ac:dyDescent="0.25">
      <c r="A19" s="16" t="str">
        <f>'PRE-PROD COMMENTS'!A19</f>
        <v>S1</v>
      </c>
      <c r="B19" s="34" t="str">
        <f>'PRE-PROD COMMENTS'!B19</f>
        <v>Sleeve length fr. LSP</v>
      </c>
      <c r="C19" s="13">
        <f>'PRE-PROD COMMENTS'!G19</f>
        <v>0</v>
      </c>
      <c r="D19" s="25"/>
      <c r="E19" s="12"/>
      <c r="F19" s="26"/>
      <c r="G19" s="36">
        <f t="shared" si="0"/>
        <v>0</v>
      </c>
      <c r="H19" s="17" t="str">
        <f>'PRE-PROD COMMENTS'!H19</f>
        <v>+0.5 / -0.5</v>
      </c>
      <c r="I19" s="13"/>
    </row>
    <row r="20" spans="1:9" ht="20.25" customHeight="1" x14ac:dyDescent="0.25">
      <c r="A20" s="16" t="str">
        <f>'PRE-PROD COMMENTS'!A20</f>
        <v>S2</v>
      </c>
      <c r="B20" s="34" t="str">
        <f>'PRE-PROD COMMENTS'!B20</f>
        <v>Sleeve length fr. u/arm</v>
      </c>
      <c r="C20" s="13">
        <f>'PRE-PROD COMMENTS'!G20</f>
        <v>0</v>
      </c>
      <c r="D20" s="25"/>
      <c r="E20" s="12"/>
      <c r="F20" s="26"/>
      <c r="G20" s="36">
        <f t="shared" si="0"/>
        <v>0</v>
      </c>
      <c r="H20" s="17" t="str">
        <f>'PRE-PROD COMMENTS'!H20</f>
        <v>+0.5 / -0.5</v>
      </c>
      <c r="I20" s="13"/>
    </row>
    <row r="21" spans="1:9" ht="20.25" customHeight="1" x14ac:dyDescent="0.25">
      <c r="A21" s="16" t="str">
        <f>'PRE-PROD COMMENTS'!A21</f>
        <v>S3</v>
      </c>
      <c r="B21" s="34" t="str">
        <f>'PRE-PROD COMMENTS'!B21</f>
        <v>1/2 Bicep @ u/arm</v>
      </c>
      <c r="C21" s="13">
        <f>'PRE-PROD COMMENTS'!G21</f>
        <v>0</v>
      </c>
      <c r="D21" s="25"/>
      <c r="E21" s="12"/>
      <c r="F21" s="26"/>
      <c r="G21" s="36">
        <f t="shared" si="0"/>
        <v>0</v>
      </c>
      <c r="H21" s="17" t="str">
        <f>'PRE-PROD COMMENTS'!H21</f>
        <v>+0.5 / -0.5</v>
      </c>
      <c r="I21" s="13"/>
    </row>
    <row r="22" spans="1:9" ht="20.25" customHeight="1" x14ac:dyDescent="0.25">
      <c r="A22" s="16" t="str">
        <f>'PRE-PROD COMMENTS'!A22</f>
        <v>S5</v>
      </c>
      <c r="B22" s="34" t="str">
        <f>'PRE-PROD COMMENTS'!B22</f>
        <v>1/2 Sleeve Hem</v>
      </c>
      <c r="C22" s="13">
        <f>'PRE-PROD COMMENTS'!G22</f>
        <v>0</v>
      </c>
      <c r="D22" s="25"/>
      <c r="E22" s="12"/>
      <c r="F22" s="26"/>
      <c r="G22" s="36">
        <f t="shared" si="0"/>
        <v>0</v>
      </c>
      <c r="H22" s="17" t="str">
        <f>'PRE-PROD COMMENTS'!H22</f>
        <v>+0.5 / -0.5</v>
      </c>
      <c r="I22" s="13"/>
    </row>
    <row r="23" spans="1:9" ht="20.25" customHeight="1" x14ac:dyDescent="0.25">
      <c r="A23" s="16" t="str">
        <f>'PRE-PROD COMMENTS'!A23</f>
        <v>S6</v>
      </c>
      <c r="B23" s="34" t="str">
        <f>'PRE-PROD COMMENTS'!B23</f>
        <v>Finished Sleeve Roll Depth</v>
      </c>
      <c r="C23" s="13">
        <f>'PRE-PROD COMMENTS'!G23</f>
        <v>0</v>
      </c>
      <c r="D23" s="25"/>
      <c r="E23" s="12"/>
      <c r="F23" s="26"/>
      <c r="G23" s="36">
        <f t="shared" si="0"/>
        <v>0</v>
      </c>
      <c r="H23" s="17" t="str">
        <f>'PRE-PROD COMMENTS'!H23</f>
        <v>+0.2 / -0.2</v>
      </c>
      <c r="I23" s="13"/>
    </row>
    <row r="24" spans="1:9" ht="20.25" customHeight="1" x14ac:dyDescent="0.25">
      <c r="A24" s="16" t="str">
        <f>'PRE-PROD COMMENTS'!A24</f>
        <v>N16</v>
      </c>
      <c r="B24" s="34" t="str">
        <f>'PRE-PROD COMMENTS'!B24</f>
        <v>Neckband Depth</v>
      </c>
      <c r="C24" s="13">
        <f>'PRE-PROD COMMENTS'!G24</f>
        <v>0</v>
      </c>
      <c r="D24" s="25"/>
      <c r="E24" s="12"/>
      <c r="F24" s="26"/>
      <c r="G24" s="36">
        <f t="shared" si="0"/>
        <v>0</v>
      </c>
      <c r="H24" s="17" t="str">
        <f>'PRE-PROD COMMENTS'!H24</f>
        <v>+0.2 / -0.2</v>
      </c>
      <c r="I24" s="13"/>
    </row>
    <row r="25" spans="1:9" ht="20.25" customHeight="1" x14ac:dyDescent="0.25">
      <c r="A25" s="16" t="str">
        <f>'PRE-PROD COMMENTS'!A25</f>
        <v>BL11</v>
      </c>
      <c r="B25" s="34" t="str">
        <f>'PRE-PROD COMMENTS'!B25</f>
        <v>Hemband Depth</v>
      </c>
      <c r="C25" s="13">
        <f>'PRE-PROD COMMENTS'!G25</f>
        <v>0</v>
      </c>
      <c r="D25" s="25"/>
      <c r="E25" s="12"/>
      <c r="F25" s="26"/>
      <c r="G25" s="36">
        <f t="shared" si="0"/>
        <v>0</v>
      </c>
      <c r="H25" s="17" t="str">
        <f>'PRE-PROD COMMENTS'!H25</f>
        <v>+0.2 / -0.2</v>
      </c>
      <c r="I25" s="13"/>
    </row>
    <row r="26" spans="1:9" ht="20.25" customHeight="1" x14ac:dyDescent="0.25">
      <c r="A26" s="16" t="str">
        <f>'PRE-PROD COMMENTS'!A26</f>
        <v>N14</v>
      </c>
      <c r="B26" s="34" t="str">
        <f>'PRE-PROD COMMENTS'!B26</f>
        <v>1/2 Minimum Neck Stretch</v>
      </c>
      <c r="C26" s="13">
        <f>'PRE-PROD COMMENTS'!G26</f>
        <v>0</v>
      </c>
      <c r="D26" s="25"/>
      <c r="E26" s="12"/>
      <c r="F26" s="26"/>
      <c r="G26" s="36">
        <f t="shared" si="0"/>
        <v>0</v>
      </c>
      <c r="H26" s="17" t="str">
        <f>'PRE-PROD COMMENTS'!H26</f>
        <v>+ONLY</v>
      </c>
      <c r="I26" s="13"/>
    </row>
    <row r="27" spans="1:9" ht="20.25" customHeight="1" x14ac:dyDescent="0.25">
      <c r="A27" s="16" t="e">
        <f>'PRE-PROD COMMENTS'!A27</f>
        <v>#REF!</v>
      </c>
      <c r="B27" s="34" t="e">
        <f>'PRE-PROD COMMENTS'!B27</f>
        <v>#REF!</v>
      </c>
      <c r="C27" s="13">
        <f>'PRE-PROD COMMENTS'!G27</f>
        <v>0</v>
      </c>
      <c r="D27" s="25"/>
      <c r="E27" s="12"/>
      <c r="F27" s="26"/>
      <c r="G27" s="36">
        <f t="shared" si="0"/>
        <v>0</v>
      </c>
      <c r="H27" s="17" t="e">
        <f>'PRE-PROD COMMENTS'!H27</f>
        <v>#REF!</v>
      </c>
      <c r="I27" s="13"/>
    </row>
    <row r="28" spans="1:9" ht="20.25" customHeight="1" x14ac:dyDescent="0.25">
      <c r="A28" s="16" t="e">
        <f>'PRE-PROD COMMENTS'!A28</f>
        <v>#REF!</v>
      </c>
      <c r="B28" s="34" t="e">
        <f>'PRE-PROD COMMENTS'!B28</f>
        <v>#REF!</v>
      </c>
      <c r="C28" s="13">
        <f>'PRE-PROD COMMENTS'!G28</f>
        <v>0</v>
      </c>
      <c r="D28" s="25"/>
      <c r="E28" s="12"/>
      <c r="F28" s="26"/>
      <c r="G28" s="36">
        <f t="shared" si="0"/>
        <v>0</v>
      </c>
      <c r="H28" s="17" t="e">
        <f>'PRE-PROD COMMENTS'!H28</f>
        <v>#REF!</v>
      </c>
      <c r="I28" s="13"/>
    </row>
    <row r="29" spans="1:9" ht="20.25" customHeight="1" x14ac:dyDescent="0.25">
      <c r="A29" s="16" t="e">
        <f>'PRE-PROD COMMENTS'!A29</f>
        <v>#REF!</v>
      </c>
      <c r="B29" s="34" t="e">
        <f>'PRE-PROD COMMENTS'!B29</f>
        <v>#REF!</v>
      </c>
      <c r="C29" s="13">
        <f>'PRE-PROD COMMENTS'!G29</f>
        <v>0</v>
      </c>
      <c r="D29" s="25"/>
      <c r="E29" s="12"/>
      <c r="F29" s="26"/>
      <c r="G29" s="36">
        <f t="shared" si="0"/>
        <v>0</v>
      </c>
      <c r="H29" s="17" t="e">
        <f>'PRE-PROD COMMENTS'!H29</f>
        <v>#REF!</v>
      </c>
      <c r="I29" s="13"/>
    </row>
    <row r="30" spans="1:9" ht="20.25" customHeight="1" x14ac:dyDescent="0.25">
      <c r="A30" s="16" t="e">
        <f>'PRE-PROD COMMENTS'!A30</f>
        <v>#REF!</v>
      </c>
      <c r="B30" s="34" t="e">
        <f>'PRE-PROD COMMENTS'!B30</f>
        <v>#REF!</v>
      </c>
      <c r="C30" s="13">
        <f>'PRE-PROD COMMENTS'!G30</f>
        <v>0</v>
      </c>
      <c r="D30" s="25"/>
      <c r="E30" s="12"/>
      <c r="F30" s="26"/>
      <c r="G30" s="36">
        <f t="shared" si="0"/>
        <v>0</v>
      </c>
      <c r="H30" s="17" t="e">
        <f>'PRE-PROD COMMENTS'!H30</f>
        <v>#REF!</v>
      </c>
      <c r="I30" s="13"/>
    </row>
    <row r="31" spans="1:9" ht="20.25" customHeight="1" x14ac:dyDescent="0.25">
      <c r="A31" s="16" t="e">
        <f>'PRE-PROD COMMENTS'!A31</f>
        <v>#REF!</v>
      </c>
      <c r="B31" s="34" t="e">
        <f>'PRE-PROD COMMENTS'!B31</f>
        <v>#REF!</v>
      </c>
      <c r="C31" s="13">
        <f>'PRE-PROD COMMENTS'!G31</f>
        <v>0</v>
      </c>
      <c r="D31" s="25"/>
      <c r="E31" s="12"/>
      <c r="F31" s="26"/>
      <c r="G31" s="36">
        <f t="shared" si="0"/>
        <v>0</v>
      </c>
      <c r="H31" s="17" t="e">
        <f>'PRE-PROD COMMENTS'!H31</f>
        <v>#REF!</v>
      </c>
      <c r="I31" s="13"/>
    </row>
    <row r="32" spans="1:9" ht="20.25" customHeight="1" x14ac:dyDescent="0.25">
      <c r="A32" s="16" t="e">
        <f>'PRE-PROD COMMENTS'!A32</f>
        <v>#REF!</v>
      </c>
      <c r="B32" s="34" t="e">
        <f>'PRE-PROD COMMENTS'!B32</f>
        <v>#REF!</v>
      </c>
      <c r="C32" s="13">
        <f>'PRE-PROD COMMENTS'!G32</f>
        <v>0</v>
      </c>
      <c r="D32" s="25"/>
      <c r="E32" s="12"/>
      <c r="F32" s="26"/>
      <c r="G32" s="36">
        <f t="shared" si="0"/>
        <v>0</v>
      </c>
      <c r="H32" s="17" t="e">
        <f>'PRE-PROD COMMENTS'!H32</f>
        <v>#REF!</v>
      </c>
      <c r="I32" s="13"/>
    </row>
    <row r="33" spans="1:9" ht="20.25" customHeight="1" x14ac:dyDescent="0.25">
      <c r="A33" s="16" t="e">
        <f>'PRE-PROD COMMENTS'!A33</f>
        <v>#REF!</v>
      </c>
      <c r="B33" s="34" t="e">
        <f>'PRE-PROD COMMENTS'!B33</f>
        <v>#REF!</v>
      </c>
      <c r="C33" s="13">
        <f>'PRE-PROD COMMENTS'!G33</f>
        <v>0</v>
      </c>
      <c r="D33" s="25"/>
      <c r="E33" s="12"/>
      <c r="F33" s="26"/>
      <c r="G33" s="36">
        <f t="shared" si="0"/>
        <v>0</v>
      </c>
      <c r="H33" s="17" t="e">
        <f>'PRE-PROD COMMENTS'!H33</f>
        <v>#REF!</v>
      </c>
      <c r="I33" s="13"/>
    </row>
    <row r="34" spans="1:9" ht="20.25" customHeight="1" x14ac:dyDescent="0.25">
      <c r="A34" s="16" t="e">
        <f>'PRE-PROD COMMENTS'!A34</f>
        <v>#REF!</v>
      </c>
      <c r="B34" s="34" t="e">
        <f>'PRE-PROD COMMENTS'!B34</f>
        <v>#REF!</v>
      </c>
      <c r="C34" s="13">
        <f>'PRE-PROD COMMENTS'!G34</f>
        <v>0</v>
      </c>
      <c r="D34" s="25"/>
      <c r="E34" s="12"/>
      <c r="F34" s="26"/>
      <c r="G34" s="36">
        <f t="shared" si="0"/>
        <v>0</v>
      </c>
      <c r="H34" s="17" t="e">
        <f>'PRE-PROD COMMENTS'!H34</f>
        <v>#REF!</v>
      </c>
      <c r="I34" s="13"/>
    </row>
    <row r="35" spans="1:9" ht="20.25" customHeight="1" x14ac:dyDescent="0.25">
      <c r="A35" s="16" t="e">
        <f>'PRE-PROD COMMENTS'!A35</f>
        <v>#REF!</v>
      </c>
      <c r="B35" s="34" t="e">
        <f>'PRE-PROD COMMENTS'!B35</f>
        <v>#REF!</v>
      </c>
      <c r="C35" s="13">
        <f>'PRE-PROD COMMENTS'!G35</f>
        <v>0</v>
      </c>
      <c r="D35" s="25"/>
      <c r="E35" s="12"/>
      <c r="F35" s="26"/>
      <c r="G35" s="36">
        <f t="shared" si="0"/>
        <v>0</v>
      </c>
      <c r="H35" s="17" t="e">
        <f>'PRE-PROD COMMENTS'!H35</f>
        <v>#REF!</v>
      </c>
      <c r="I35" s="13"/>
    </row>
    <row r="36" spans="1:9" ht="20.25" customHeight="1" x14ac:dyDescent="0.25">
      <c r="A36" s="16" t="e">
        <f>'PRE-PROD COMMENTS'!A36</f>
        <v>#REF!</v>
      </c>
      <c r="B36" s="34" t="e">
        <f>'PRE-PROD COMMENTS'!B36</f>
        <v>#REF!</v>
      </c>
      <c r="C36" s="13">
        <f>'PRE-PROD COMMENTS'!G36</f>
        <v>0</v>
      </c>
      <c r="D36" s="25"/>
      <c r="E36" s="12"/>
      <c r="F36" s="26"/>
      <c r="G36" s="36">
        <f t="shared" si="0"/>
        <v>0</v>
      </c>
      <c r="H36" s="17" t="e">
        <f>'PRE-PROD COMMENTS'!H36</f>
        <v>#REF!</v>
      </c>
      <c r="I36" s="13"/>
    </row>
    <row r="37" spans="1:9" ht="20.25" customHeight="1" thickBot="1" x14ac:dyDescent="0.3">
      <c r="A37" s="356"/>
      <c r="B37" s="357"/>
      <c r="C37" s="357"/>
      <c r="D37" s="357"/>
      <c r="E37" s="357"/>
      <c r="F37" s="357"/>
      <c r="G37" s="357"/>
      <c r="H37" s="357"/>
      <c r="I37" s="358"/>
    </row>
    <row r="38" spans="1:9" ht="20.25" customHeight="1" thickBot="1" x14ac:dyDescent="0.3">
      <c r="A38" s="302" t="s">
        <v>12</v>
      </c>
      <c r="B38" s="303"/>
      <c r="C38" s="303"/>
      <c r="D38" s="303"/>
      <c r="E38" s="303"/>
      <c r="F38" s="303"/>
      <c r="G38" s="303"/>
      <c r="H38" s="303"/>
      <c r="I38" s="304"/>
    </row>
    <row r="39" spans="1:9" ht="20.25" customHeight="1" x14ac:dyDescent="0.25">
      <c r="A39" s="57"/>
      <c r="B39" s="58"/>
      <c r="C39" s="58"/>
      <c r="D39" s="58"/>
      <c r="E39" s="58"/>
      <c r="F39" s="58"/>
      <c r="G39" s="58"/>
      <c r="H39" s="58"/>
      <c r="I39" s="59"/>
    </row>
    <row r="40" spans="1:9" ht="20.25" customHeight="1" x14ac:dyDescent="0.25">
      <c r="A40" s="60"/>
      <c r="B40" s="61"/>
      <c r="C40" s="61"/>
      <c r="D40" s="61"/>
      <c r="E40" s="61"/>
      <c r="F40" s="61"/>
      <c r="G40" s="61"/>
      <c r="H40" s="61"/>
      <c r="I40" s="62"/>
    </row>
    <row r="41" spans="1:9" ht="20.25" customHeight="1" x14ac:dyDescent="0.25">
      <c r="A41" s="60"/>
      <c r="B41" s="61"/>
      <c r="C41" s="61"/>
      <c r="D41" s="61"/>
      <c r="E41" s="61"/>
      <c r="F41" s="61"/>
      <c r="G41" s="61"/>
      <c r="H41" s="61"/>
      <c r="I41" s="62"/>
    </row>
    <row r="42" spans="1:9" ht="20.25" customHeight="1" x14ac:dyDescent="0.25">
      <c r="A42" s="60"/>
      <c r="B42" s="61"/>
      <c r="C42" s="61"/>
      <c r="D42" s="61"/>
      <c r="E42" s="61"/>
      <c r="F42" s="61"/>
      <c r="G42" s="61"/>
      <c r="H42" s="61"/>
      <c r="I42" s="62"/>
    </row>
    <row r="43" spans="1:9" ht="15.75" customHeight="1" x14ac:dyDescent="0.25">
      <c r="A43" s="60"/>
      <c r="B43" s="61"/>
      <c r="C43" s="61"/>
      <c r="D43" s="61"/>
      <c r="E43" s="61"/>
      <c r="F43" s="61"/>
      <c r="G43" s="61"/>
      <c r="H43" s="61"/>
      <c r="I43" s="62"/>
    </row>
    <row r="44" spans="1:9" ht="15.75" customHeight="1" x14ac:dyDescent="0.25">
      <c r="A44" s="60"/>
      <c r="B44" s="61"/>
      <c r="C44" s="61"/>
      <c r="D44" s="61"/>
      <c r="E44" s="61"/>
      <c r="F44" s="61"/>
      <c r="G44" s="61"/>
      <c r="H44" s="61"/>
      <c r="I44" s="62"/>
    </row>
    <row r="45" spans="1:9" ht="15.75" customHeight="1" x14ac:dyDescent="0.25">
      <c r="A45" s="60"/>
      <c r="B45" s="61"/>
      <c r="C45" s="61"/>
      <c r="D45" s="61"/>
      <c r="E45" s="61"/>
      <c r="F45" s="61"/>
      <c r="G45" s="61"/>
      <c r="H45" s="61"/>
      <c r="I45" s="62"/>
    </row>
    <row r="46" spans="1:9" ht="15.75" customHeight="1" x14ac:dyDescent="0.25">
      <c r="A46" s="60"/>
      <c r="B46" s="61"/>
      <c r="C46" s="61"/>
      <c r="D46" s="61"/>
      <c r="E46" s="61"/>
      <c r="F46" s="61"/>
      <c r="G46" s="61"/>
      <c r="H46" s="61"/>
      <c r="I46" s="62"/>
    </row>
    <row r="47" spans="1:9" ht="15.75" customHeight="1" x14ac:dyDescent="0.25">
      <c r="A47" s="60"/>
      <c r="B47" s="61"/>
      <c r="C47" s="61"/>
      <c r="D47" s="61"/>
      <c r="E47" s="61"/>
      <c r="F47" s="61"/>
      <c r="G47" s="61"/>
      <c r="H47" s="61"/>
      <c r="I47" s="62"/>
    </row>
    <row r="48" spans="1:9" ht="15.75" customHeight="1" x14ac:dyDescent="0.25">
      <c r="A48" s="60"/>
      <c r="B48" s="61"/>
      <c r="C48" s="61"/>
      <c r="D48" s="61"/>
      <c r="E48" s="61"/>
      <c r="F48" s="61"/>
      <c r="G48" s="61"/>
      <c r="H48" s="61"/>
      <c r="I48" s="62"/>
    </row>
    <row r="49" spans="1:9" ht="15.75" customHeight="1" x14ac:dyDescent="0.25">
      <c r="A49" s="60"/>
      <c r="B49" s="61"/>
      <c r="C49" s="61"/>
      <c r="D49" s="61"/>
      <c r="E49" s="61"/>
      <c r="F49" s="61"/>
      <c r="G49" s="61"/>
      <c r="H49" s="61"/>
      <c r="I49" s="62"/>
    </row>
    <row r="50" spans="1:9" ht="15.75" customHeight="1" x14ac:dyDescent="0.25">
      <c r="A50" s="60"/>
      <c r="B50" s="61"/>
      <c r="C50" s="61"/>
      <c r="D50" s="61"/>
      <c r="E50" s="61"/>
      <c r="F50" s="61"/>
      <c r="G50" s="61"/>
      <c r="H50" s="61"/>
      <c r="I50" s="62"/>
    </row>
    <row r="51" spans="1:9" ht="15.75" customHeight="1" x14ac:dyDescent="0.25">
      <c r="A51" s="60"/>
      <c r="B51" s="61"/>
      <c r="C51" s="61"/>
      <c r="D51" s="61"/>
      <c r="E51" s="61"/>
      <c r="F51" s="61"/>
      <c r="G51" s="61"/>
      <c r="H51" s="61"/>
      <c r="I51" s="62"/>
    </row>
    <row r="52" spans="1:9" ht="15.75" customHeight="1" x14ac:dyDescent="0.25">
      <c r="A52" s="60"/>
      <c r="B52" s="61"/>
      <c r="C52" s="61"/>
      <c r="D52" s="61"/>
      <c r="E52" s="61"/>
      <c r="F52" s="61"/>
      <c r="G52" s="61"/>
      <c r="H52" s="61"/>
      <c r="I52" s="62"/>
    </row>
    <row r="53" spans="1:9" ht="15.75" customHeight="1" x14ac:dyDescent="0.25">
      <c r="A53" s="60"/>
      <c r="B53" s="61"/>
      <c r="C53" s="61"/>
      <c r="D53" s="61"/>
      <c r="E53" s="61"/>
      <c r="F53" s="61"/>
      <c r="G53" s="61"/>
      <c r="H53" s="61"/>
      <c r="I53" s="62"/>
    </row>
    <row r="54" spans="1:9" ht="15.75" customHeight="1" x14ac:dyDescent="0.25">
      <c r="A54" s="60"/>
      <c r="B54" s="61"/>
      <c r="C54" s="61"/>
      <c r="D54" s="61"/>
      <c r="E54" s="61"/>
      <c r="F54" s="61"/>
      <c r="G54" s="61"/>
      <c r="H54" s="61"/>
      <c r="I54" s="62"/>
    </row>
    <row r="55" spans="1:9" ht="15.75" customHeight="1" x14ac:dyDescent="0.25">
      <c r="A55" s="60"/>
      <c r="B55" s="61"/>
      <c r="C55" s="61"/>
      <c r="D55" s="61"/>
      <c r="E55" s="61"/>
      <c r="F55" s="61"/>
      <c r="G55" s="61"/>
      <c r="H55" s="61"/>
      <c r="I55" s="62"/>
    </row>
    <row r="56" spans="1:9" ht="15.75" customHeight="1" x14ac:dyDescent="0.25">
      <c r="A56" s="60"/>
      <c r="B56" s="61"/>
      <c r="C56" s="61"/>
      <c r="D56" s="61"/>
      <c r="E56" s="61"/>
      <c r="F56" s="61"/>
      <c r="G56" s="61"/>
      <c r="H56" s="61"/>
      <c r="I56" s="62"/>
    </row>
    <row r="57" spans="1:9" ht="15.75" customHeight="1" x14ac:dyDescent="0.25">
      <c r="A57" s="60"/>
      <c r="B57" s="61"/>
      <c r="C57" s="61"/>
      <c r="D57" s="61"/>
      <c r="E57" s="61"/>
      <c r="F57" s="61"/>
      <c r="G57" s="61"/>
      <c r="H57" s="61"/>
      <c r="I57" s="62"/>
    </row>
    <row r="58" spans="1:9" ht="15.75" customHeight="1" x14ac:dyDescent="0.25">
      <c r="A58" s="60"/>
      <c r="B58" s="61"/>
      <c r="C58" s="61"/>
      <c r="D58" s="61"/>
      <c r="E58" s="61"/>
      <c r="F58" s="61"/>
      <c r="G58" s="61"/>
      <c r="H58" s="61"/>
      <c r="I58" s="62"/>
    </row>
    <row r="59" spans="1:9" ht="15.75" customHeight="1" x14ac:dyDescent="0.25">
      <c r="A59" s="60"/>
      <c r="B59" s="61"/>
      <c r="C59" s="61"/>
      <c r="D59" s="61"/>
      <c r="E59" s="61"/>
      <c r="F59" s="61"/>
      <c r="G59" s="61"/>
      <c r="H59" s="61"/>
      <c r="I59" s="62"/>
    </row>
    <row r="60" spans="1:9" ht="15.75" customHeight="1" x14ac:dyDescent="0.25">
      <c r="A60" s="60"/>
      <c r="B60" s="61"/>
      <c r="C60" s="61"/>
      <c r="D60" s="61"/>
      <c r="E60" s="61"/>
      <c r="F60" s="61"/>
      <c r="G60" s="61"/>
      <c r="H60" s="61"/>
      <c r="I60" s="62"/>
    </row>
    <row r="61" spans="1:9" ht="15.75" customHeight="1" x14ac:dyDescent="0.25">
      <c r="A61" s="60"/>
      <c r="B61" s="61"/>
      <c r="C61" s="61"/>
      <c r="D61" s="61"/>
      <c r="E61" s="61"/>
      <c r="F61" s="61"/>
      <c r="G61" s="61"/>
      <c r="H61" s="61"/>
      <c r="I61" s="62"/>
    </row>
    <row r="62" spans="1:9" ht="15.75" customHeight="1" x14ac:dyDescent="0.25">
      <c r="A62" s="60"/>
      <c r="B62" s="61"/>
      <c r="C62" s="61"/>
      <c r="D62" s="61"/>
      <c r="E62" s="61"/>
      <c r="F62" s="61"/>
      <c r="G62" s="61"/>
      <c r="H62" s="61"/>
      <c r="I62" s="62"/>
    </row>
    <row r="63" spans="1:9" ht="15.75" customHeight="1" x14ac:dyDescent="0.25">
      <c r="A63" s="60"/>
      <c r="B63" s="61"/>
      <c r="C63" s="61"/>
      <c r="D63" s="61"/>
      <c r="E63" s="61"/>
      <c r="F63" s="61"/>
      <c r="G63" s="61"/>
      <c r="H63" s="61"/>
      <c r="I63" s="62"/>
    </row>
    <row r="64" spans="1:9" ht="15.75" customHeight="1" x14ac:dyDescent="0.25">
      <c r="A64" s="60"/>
      <c r="B64" s="61"/>
      <c r="C64" s="61"/>
      <c r="D64" s="61"/>
      <c r="E64" s="61"/>
      <c r="F64" s="61"/>
      <c r="G64" s="61"/>
      <c r="H64" s="61"/>
      <c r="I64" s="62"/>
    </row>
    <row r="65" spans="1:9" ht="15.75" customHeight="1" x14ac:dyDescent="0.25">
      <c r="A65" s="60"/>
      <c r="B65" s="61"/>
      <c r="C65" s="61"/>
      <c r="D65" s="61"/>
      <c r="E65" s="61"/>
      <c r="F65" s="61"/>
      <c r="G65" s="61"/>
      <c r="H65" s="61"/>
      <c r="I65" s="62"/>
    </row>
    <row r="66" spans="1:9" ht="15.75" customHeight="1" x14ac:dyDescent="0.25">
      <c r="A66" s="60"/>
      <c r="B66" s="61"/>
      <c r="C66" s="61"/>
      <c r="D66" s="61"/>
      <c r="E66" s="61"/>
      <c r="F66" s="61"/>
      <c r="G66" s="61"/>
      <c r="H66" s="61"/>
      <c r="I66" s="62"/>
    </row>
    <row r="67" spans="1:9" ht="15.75" customHeight="1" x14ac:dyDescent="0.25">
      <c r="A67" s="60"/>
      <c r="B67" s="61"/>
      <c r="C67" s="61"/>
      <c r="D67" s="61"/>
      <c r="E67" s="61"/>
      <c r="F67" s="61"/>
      <c r="G67" s="61"/>
      <c r="H67" s="61"/>
      <c r="I67" s="62"/>
    </row>
    <row r="68" spans="1:9" ht="15.75" customHeight="1" x14ac:dyDescent="0.25">
      <c r="A68" s="60"/>
      <c r="B68" s="61"/>
      <c r="C68" s="61"/>
      <c r="D68" s="61"/>
      <c r="E68" s="61"/>
      <c r="F68" s="61"/>
      <c r="G68" s="61"/>
      <c r="H68" s="61"/>
      <c r="I68" s="62"/>
    </row>
    <row r="69" spans="1:9" ht="15.75" customHeight="1" x14ac:dyDescent="0.25">
      <c r="A69" s="60"/>
      <c r="B69" s="61"/>
      <c r="C69" s="61"/>
      <c r="D69" s="61"/>
      <c r="E69" s="61"/>
      <c r="F69" s="61"/>
      <c r="G69" s="61"/>
      <c r="H69" s="61"/>
      <c r="I69" s="62"/>
    </row>
    <row r="70" spans="1:9" ht="15.75" customHeight="1" x14ac:dyDescent="0.25">
      <c r="A70" s="60"/>
      <c r="B70" s="61"/>
      <c r="C70" s="61"/>
      <c r="D70" s="61"/>
      <c r="E70" s="61"/>
      <c r="F70" s="61"/>
      <c r="G70" s="61"/>
      <c r="H70" s="61"/>
      <c r="I70" s="62"/>
    </row>
    <row r="71" spans="1:9" ht="16.5" customHeight="1" thickBot="1" x14ac:dyDescent="0.3">
      <c r="A71" s="60"/>
      <c r="B71" s="61"/>
      <c r="C71" s="61"/>
      <c r="D71" s="61"/>
      <c r="E71" s="61"/>
      <c r="F71" s="61"/>
      <c r="G71" s="61"/>
      <c r="H71" s="61"/>
      <c r="I71" s="62"/>
    </row>
    <row r="72" spans="1:9" ht="19.5" thickBot="1" x14ac:dyDescent="0.3">
      <c r="A72" s="352"/>
      <c r="B72" s="353"/>
      <c r="C72" s="353"/>
      <c r="D72" s="353"/>
      <c r="E72" s="353"/>
      <c r="F72" s="353"/>
      <c r="G72" s="353"/>
      <c r="H72" s="353"/>
      <c r="I72" s="354"/>
    </row>
    <row r="73" spans="1:9" ht="19.5" thickBot="1" x14ac:dyDescent="0.3">
      <c r="A73" s="302" t="s">
        <v>15</v>
      </c>
      <c r="B73" s="303"/>
      <c r="C73" s="303"/>
      <c r="D73" s="303"/>
      <c r="E73" s="303"/>
      <c r="F73" s="303"/>
      <c r="G73" s="303"/>
      <c r="H73" s="303"/>
      <c r="I73" s="304"/>
    </row>
    <row r="74" spans="1:9" s="84" customFormat="1" ht="16.5" customHeight="1" x14ac:dyDescent="0.25">
      <c r="A74" s="319" t="s">
        <v>78</v>
      </c>
      <c r="B74" s="320"/>
      <c r="C74" s="320"/>
      <c r="D74" s="320"/>
      <c r="E74" s="320"/>
      <c r="F74" s="320"/>
      <c r="G74" s="320"/>
      <c r="H74" s="320"/>
      <c r="I74" s="321"/>
    </row>
    <row r="75" spans="1:9" s="84" customFormat="1" ht="16.5" customHeight="1" x14ac:dyDescent="0.25">
      <c r="A75" s="322" t="s">
        <v>43</v>
      </c>
      <c r="B75" s="323"/>
      <c r="C75" s="323"/>
      <c r="D75" s="323"/>
      <c r="E75" s="323"/>
      <c r="F75" s="323"/>
      <c r="G75" s="323"/>
      <c r="H75" s="323"/>
      <c r="I75" s="324"/>
    </row>
    <row r="76" spans="1:9" s="84" customFormat="1" ht="16.5" customHeight="1" x14ac:dyDescent="0.25">
      <c r="A76" s="296" t="s">
        <v>23</v>
      </c>
      <c r="B76" s="297"/>
      <c r="C76" s="297"/>
      <c r="D76" s="297"/>
      <c r="E76" s="297"/>
      <c r="F76" s="297"/>
      <c r="G76" s="297"/>
      <c r="H76" s="297"/>
      <c r="I76" s="298"/>
    </row>
    <row r="77" spans="1:9" s="84" customFormat="1" ht="16.5" customHeight="1" x14ac:dyDescent="0.25">
      <c r="A77" s="293"/>
      <c r="B77" s="294"/>
      <c r="C77" s="294"/>
      <c r="D77" s="294"/>
      <c r="E77" s="294"/>
      <c r="F77" s="294"/>
      <c r="G77" s="294"/>
      <c r="H77" s="294"/>
      <c r="I77" s="295"/>
    </row>
    <row r="78" spans="1:9" s="84" customFormat="1" ht="16.5" customHeight="1" x14ac:dyDescent="0.25">
      <c r="A78" s="293"/>
      <c r="B78" s="294"/>
      <c r="C78" s="294"/>
      <c r="D78" s="294"/>
      <c r="E78" s="294"/>
      <c r="F78" s="294"/>
      <c r="G78" s="294"/>
      <c r="H78" s="294"/>
      <c r="I78" s="295"/>
    </row>
    <row r="79" spans="1:9" s="84" customFormat="1" ht="16.5" customHeight="1" x14ac:dyDescent="0.25">
      <c r="A79" s="293"/>
      <c r="B79" s="294"/>
      <c r="C79" s="294"/>
      <c r="D79" s="294"/>
      <c r="E79" s="294"/>
      <c r="F79" s="294"/>
      <c r="G79" s="294"/>
      <c r="H79" s="294"/>
      <c r="I79" s="295"/>
    </row>
    <row r="80" spans="1:9" s="84" customFormat="1" ht="16.5" customHeight="1" x14ac:dyDescent="0.25">
      <c r="A80" s="293"/>
      <c r="B80" s="294"/>
      <c r="C80" s="294"/>
      <c r="D80" s="294"/>
      <c r="E80" s="294"/>
      <c r="F80" s="294"/>
      <c r="G80" s="294"/>
      <c r="H80" s="294"/>
      <c r="I80" s="295"/>
    </row>
    <row r="81" spans="1:9" s="84" customFormat="1" ht="16.5" customHeight="1" x14ac:dyDescent="0.25">
      <c r="A81" s="293"/>
      <c r="B81" s="294"/>
      <c r="C81" s="294"/>
      <c r="D81" s="294"/>
      <c r="E81" s="294"/>
      <c r="F81" s="294"/>
      <c r="G81" s="294"/>
      <c r="H81" s="294"/>
      <c r="I81" s="295"/>
    </row>
    <row r="82" spans="1:9" s="84" customFormat="1" ht="16.5" customHeight="1" x14ac:dyDescent="0.25">
      <c r="A82" s="293"/>
      <c r="B82" s="294"/>
      <c r="C82" s="294"/>
      <c r="D82" s="294"/>
      <c r="E82" s="294"/>
      <c r="F82" s="294"/>
      <c r="G82" s="294"/>
      <c r="H82" s="294"/>
      <c r="I82" s="295"/>
    </row>
    <row r="83" spans="1:9" s="84" customFormat="1" ht="16.5" customHeight="1" x14ac:dyDescent="0.25">
      <c r="A83" s="293"/>
      <c r="B83" s="294"/>
      <c r="C83" s="294"/>
      <c r="D83" s="294"/>
      <c r="E83" s="294"/>
      <c r="F83" s="294"/>
      <c r="G83" s="294"/>
      <c r="H83" s="294"/>
      <c r="I83" s="295"/>
    </row>
    <row r="84" spans="1:9" s="84" customFormat="1" ht="16.5" customHeight="1" x14ac:dyDescent="0.25">
      <c r="A84" s="293"/>
      <c r="B84" s="294"/>
      <c r="C84" s="294"/>
      <c r="D84" s="294"/>
      <c r="E84" s="294"/>
      <c r="F84" s="294"/>
      <c r="G84" s="294"/>
      <c r="H84" s="294"/>
      <c r="I84" s="295"/>
    </row>
    <row r="85" spans="1:9" s="84" customFormat="1" ht="16.5" customHeight="1" x14ac:dyDescent="0.25">
      <c r="A85" s="293"/>
      <c r="B85" s="294"/>
      <c r="C85" s="294"/>
      <c r="D85" s="294"/>
      <c r="E85" s="294"/>
      <c r="F85" s="294"/>
      <c r="G85" s="294"/>
      <c r="H85" s="294"/>
      <c r="I85" s="295"/>
    </row>
    <row r="86" spans="1:9" s="84" customFormat="1" ht="16.5" customHeight="1" x14ac:dyDescent="0.25">
      <c r="A86" s="293"/>
      <c r="B86" s="294"/>
      <c r="C86" s="294"/>
      <c r="D86" s="294"/>
      <c r="E86" s="294"/>
      <c r="F86" s="294"/>
      <c r="G86" s="294"/>
      <c r="H86" s="294"/>
      <c r="I86" s="295"/>
    </row>
    <row r="87" spans="1:9" s="84" customFormat="1" ht="16.5" customHeight="1" x14ac:dyDescent="0.25">
      <c r="A87" s="296" t="s">
        <v>24</v>
      </c>
      <c r="B87" s="297"/>
      <c r="C87" s="297"/>
      <c r="D87" s="297"/>
      <c r="E87" s="297"/>
      <c r="F87" s="297"/>
      <c r="G87" s="297"/>
      <c r="H87" s="297"/>
      <c r="I87" s="298"/>
    </row>
    <row r="88" spans="1:9" s="84" customFormat="1" ht="16.5" customHeight="1" x14ac:dyDescent="0.25">
      <c r="A88" s="293"/>
      <c r="B88" s="294"/>
      <c r="C88" s="294"/>
      <c r="D88" s="294"/>
      <c r="E88" s="294"/>
      <c r="F88" s="294"/>
      <c r="G88" s="294"/>
      <c r="H88" s="294"/>
      <c r="I88" s="295"/>
    </row>
    <row r="89" spans="1:9" s="84" customFormat="1" ht="16.5" customHeight="1" x14ac:dyDescent="0.25">
      <c r="A89" s="293"/>
      <c r="B89" s="294"/>
      <c r="C89" s="294"/>
      <c r="D89" s="294"/>
      <c r="E89" s="294"/>
      <c r="F89" s="294"/>
      <c r="G89" s="294"/>
      <c r="H89" s="294"/>
      <c r="I89" s="295"/>
    </row>
    <row r="90" spans="1:9" s="84" customFormat="1" ht="16.5" customHeight="1" x14ac:dyDescent="0.25">
      <c r="A90" s="293"/>
      <c r="B90" s="294"/>
      <c r="C90" s="294"/>
      <c r="D90" s="294"/>
      <c r="E90" s="294"/>
      <c r="F90" s="294"/>
      <c r="G90" s="294"/>
      <c r="H90" s="294"/>
      <c r="I90" s="295"/>
    </row>
    <row r="91" spans="1:9" s="84" customFormat="1" ht="16.5" customHeight="1" x14ac:dyDescent="0.25">
      <c r="A91" s="293"/>
      <c r="B91" s="294"/>
      <c r="C91" s="294"/>
      <c r="D91" s="294"/>
      <c r="E91" s="294"/>
      <c r="F91" s="294"/>
      <c r="G91" s="294"/>
      <c r="H91" s="294"/>
      <c r="I91" s="295"/>
    </row>
    <row r="92" spans="1:9" s="84" customFormat="1" ht="16.5" customHeight="1" x14ac:dyDescent="0.25">
      <c r="A92" s="293"/>
      <c r="B92" s="294"/>
      <c r="C92" s="294"/>
      <c r="D92" s="294"/>
      <c r="E92" s="294"/>
      <c r="F92" s="294"/>
      <c r="G92" s="294"/>
      <c r="H92" s="294"/>
      <c r="I92" s="295"/>
    </row>
    <row r="93" spans="1:9" s="84" customFormat="1" ht="16.5" customHeight="1" x14ac:dyDescent="0.25">
      <c r="A93" s="293"/>
      <c r="B93" s="294"/>
      <c r="C93" s="294"/>
      <c r="D93" s="294"/>
      <c r="E93" s="294"/>
      <c r="F93" s="294"/>
      <c r="G93" s="294"/>
      <c r="H93" s="294"/>
      <c r="I93" s="295"/>
    </row>
    <row r="94" spans="1:9" s="84" customFormat="1" ht="16.5" customHeight="1" x14ac:dyDescent="0.25">
      <c r="A94" s="293"/>
      <c r="B94" s="294"/>
      <c r="C94" s="294"/>
      <c r="D94" s="294"/>
      <c r="E94" s="294"/>
      <c r="F94" s="294"/>
      <c r="G94" s="294"/>
      <c r="H94" s="294"/>
      <c r="I94" s="295"/>
    </row>
    <row r="95" spans="1:9" s="84" customFormat="1" ht="16.5" customHeight="1" x14ac:dyDescent="0.25">
      <c r="A95" s="293"/>
      <c r="B95" s="294"/>
      <c r="C95" s="294"/>
      <c r="D95" s="294"/>
      <c r="E95" s="294"/>
      <c r="F95" s="294"/>
      <c r="G95" s="294"/>
      <c r="H95" s="294"/>
      <c r="I95" s="295"/>
    </row>
    <row r="96" spans="1:9" s="84" customFormat="1" ht="16.5" customHeight="1" x14ac:dyDescent="0.25">
      <c r="A96" s="293"/>
      <c r="B96" s="294"/>
      <c r="C96" s="294"/>
      <c r="D96" s="294"/>
      <c r="E96" s="294"/>
      <c r="F96" s="294"/>
      <c r="G96" s="294"/>
      <c r="H96" s="294"/>
      <c r="I96" s="295"/>
    </row>
    <row r="97" spans="1:9" s="84" customFormat="1" ht="16.5" customHeight="1" x14ac:dyDescent="0.25">
      <c r="A97" s="293"/>
      <c r="B97" s="294"/>
      <c r="C97" s="294"/>
      <c r="D97" s="294"/>
      <c r="E97" s="294"/>
      <c r="F97" s="294"/>
      <c r="G97" s="294"/>
      <c r="H97" s="294"/>
      <c r="I97" s="295"/>
    </row>
    <row r="98" spans="1:9" s="84" customFormat="1" ht="16.5" customHeight="1" x14ac:dyDescent="0.25">
      <c r="A98" s="296" t="s">
        <v>25</v>
      </c>
      <c r="B98" s="297"/>
      <c r="C98" s="297"/>
      <c r="D98" s="297"/>
      <c r="E98" s="297"/>
      <c r="F98" s="297"/>
      <c r="G98" s="297"/>
      <c r="H98" s="297"/>
      <c r="I98" s="298"/>
    </row>
    <row r="99" spans="1:9" s="84" customFormat="1" ht="16.5" customHeight="1" x14ac:dyDescent="0.25">
      <c r="A99" s="293" t="s">
        <v>40</v>
      </c>
      <c r="B99" s="294"/>
      <c r="C99" s="294"/>
      <c r="D99" s="294"/>
      <c r="E99" s="294"/>
      <c r="F99" s="294"/>
      <c r="G99" s="294"/>
      <c r="H99" s="294"/>
      <c r="I99" s="295"/>
    </row>
    <row r="100" spans="1:9" s="84" customFormat="1" ht="16.5" customHeight="1" x14ac:dyDescent="0.25">
      <c r="A100" s="293" t="s">
        <v>42</v>
      </c>
      <c r="B100" s="294"/>
      <c r="C100" s="294"/>
      <c r="D100" s="294"/>
      <c r="E100" s="294"/>
      <c r="F100" s="294"/>
      <c r="G100" s="294"/>
      <c r="H100" s="294"/>
      <c r="I100" s="295"/>
    </row>
    <row r="101" spans="1:9" s="84" customFormat="1" ht="16.5" customHeight="1" x14ac:dyDescent="0.25">
      <c r="A101" s="293"/>
      <c r="B101" s="294"/>
      <c r="C101" s="294"/>
      <c r="D101" s="294"/>
      <c r="E101" s="294"/>
      <c r="F101" s="294"/>
      <c r="G101" s="294"/>
      <c r="H101" s="294"/>
      <c r="I101" s="295"/>
    </row>
    <row r="102" spans="1:9" s="84" customFormat="1" ht="16.5" customHeight="1" x14ac:dyDescent="0.25">
      <c r="A102" s="293"/>
      <c r="B102" s="294"/>
      <c r="C102" s="294"/>
      <c r="D102" s="294"/>
      <c r="E102" s="294"/>
      <c r="F102" s="294"/>
      <c r="G102" s="294"/>
      <c r="H102" s="294"/>
      <c r="I102" s="295"/>
    </row>
    <row r="103" spans="1:9" s="84" customFormat="1" ht="16.5" customHeight="1" x14ac:dyDescent="0.25">
      <c r="A103" s="293"/>
      <c r="B103" s="294"/>
      <c r="C103" s="294"/>
      <c r="D103" s="294"/>
      <c r="E103" s="294"/>
      <c r="F103" s="294"/>
      <c r="G103" s="294"/>
      <c r="H103" s="294"/>
      <c r="I103" s="295"/>
    </row>
    <row r="104" spans="1:9" ht="26.25" x14ac:dyDescent="0.25">
      <c r="A104" s="340" t="s">
        <v>27</v>
      </c>
      <c r="B104" s="341"/>
      <c r="C104" s="341"/>
      <c r="D104" s="341"/>
      <c r="E104" s="341"/>
      <c r="F104" s="341"/>
      <c r="G104" s="341"/>
      <c r="H104" s="341"/>
      <c r="I104" s="342"/>
    </row>
    <row r="105" spans="1:9" ht="16.5" customHeight="1" thickBot="1" x14ac:dyDescent="0.3">
      <c r="A105" s="343"/>
      <c r="B105" s="344"/>
      <c r="C105" s="344"/>
      <c r="D105" s="344"/>
      <c r="E105" s="344"/>
      <c r="F105" s="344"/>
      <c r="G105" s="344"/>
      <c r="H105" s="344"/>
      <c r="I105" s="345"/>
    </row>
    <row r="106" spans="1:9" ht="15.75" customHeight="1" x14ac:dyDescent="0.25">
      <c r="A106" s="57"/>
      <c r="B106" s="58"/>
      <c r="C106" s="58"/>
      <c r="D106" s="58"/>
      <c r="E106" s="58"/>
      <c r="F106" s="58"/>
      <c r="G106" s="58"/>
      <c r="H106" s="58"/>
      <c r="I106" s="59"/>
    </row>
    <row r="107" spans="1:9" ht="15.75" customHeight="1" x14ac:dyDescent="0.25">
      <c r="A107" s="60"/>
      <c r="B107" s="61"/>
      <c r="C107" s="61"/>
      <c r="D107" s="61"/>
      <c r="E107" s="61"/>
      <c r="F107" s="61"/>
      <c r="G107" s="61"/>
      <c r="H107" s="61"/>
      <c r="I107" s="62"/>
    </row>
    <row r="108" spans="1:9" ht="15.75" customHeight="1" x14ac:dyDescent="0.25">
      <c r="A108" s="60"/>
      <c r="B108" s="61"/>
      <c r="C108" s="61"/>
      <c r="D108" s="61"/>
      <c r="E108" s="61"/>
      <c r="F108" s="61"/>
      <c r="G108" s="61"/>
      <c r="H108" s="61"/>
      <c r="I108" s="62"/>
    </row>
    <row r="109" spans="1:9" ht="15.75" customHeight="1" x14ac:dyDescent="0.25">
      <c r="A109" s="60"/>
      <c r="B109" s="61"/>
      <c r="C109" s="61"/>
      <c r="D109" s="61"/>
      <c r="E109" s="61"/>
      <c r="F109" s="61"/>
      <c r="G109" s="61"/>
      <c r="H109" s="61"/>
      <c r="I109" s="62"/>
    </row>
    <row r="110" spans="1:9" ht="15.75" customHeight="1" x14ac:dyDescent="0.25">
      <c r="A110" s="60"/>
      <c r="B110" s="61"/>
      <c r="C110" s="61"/>
      <c r="D110" s="61"/>
      <c r="E110" s="61"/>
      <c r="F110" s="61"/>
      <c r="G110" s="61"/>
      <c r="H110" s="61"/>
      <c r="I110" s="62"/>
    </row>
    <row r="111" spans="1:9" ht="15.75" customHeight="1" x14ac:dyDescent="0.25">
      <c r="A111" s="60"/>
      <c r="B111" s="61"/>
      <c r="C111" s="61"/>
      <c r="D111" s="61"/>
      <c r="E111" s="61"/>
      <c r="F111" s="61"/>
      <c r="G111" s="61"/>
      <c r="H111" s="61"/>
      <c r="I111" s="62"/>
    </row>
    <row r="112" spans="1:9" ht="15.75" customHeight="1" x14ac:dyDescent="0.25">
      <c r="A112" s="60"/>
      <c r="B112" s="61"/>
      <c r="C112" s="61"/>
      <c r="D112" s="61"/>
      <c r="E112" s="61"/>
      <c r="F112" s="61"/>
      <c r="G112" s="61"/>
      <c r="H112" s="61"/>
      <c r="I112" s="62"/>
    </row>
    <row r="113" spans="1:9" ht="15.75" customHeight="1" x14ac:dyDescent="0.25">
      <c r="A113" s="60"/>
      <c r="B113" s="61"/>
      <c r="C113" s="61"/>
      <c r="D113" s="61"/>
      <c r="E113" s="61"/>
      <c r="F113" s="61"/>
      <c r="G113" s="61"/>
      <c r="H113" s="61"/>
      <c r="I113" s="62"/>
    </row>
    <row r="114" spans="1:9" ht="15.75" customHeight="1" x14ac:dyDescent="0.25">
      <c r="A114" s="60"/>
      <c r="B114" s="61"/>
      <c r="C114" s="61"/>
      <c r="D114" s="61"/>
      <c r="E114" s="61"/>
      <c r="F114" s="61"/>
      <c r="G114" s="61"/>
      <c r="H114" s="61"/>
      <c r="I114" s="62"/>
    </row>
    <row r="115" spans="1:9" ht="15.75" customHeight="1" x14ac:dyDescent="0.25">
      <c r="A115" s="60"/>
      <c r="B115" s="61"/>
      <c r="C115" s="61"/>
      <c r="D115" s="61"/>
      <c r="E115" s="61"/>
      <c r="F115" s="61"/>
      <c r="G115" s="61"/>
      <c r="H115" s="61"/>
      <c r="I115" s="62"/>
    </row>
    <row r="116" spans="1:9" ht="15.75" customHeight="1" x14ac:dyDescent="0.25">
      <c r="A116" s="60"/>
      <c r="B116" s="61"/>
      <c r="C116" s="61"/>
      <c r="D116" s="61"/>
      <c r="E116" s="61"/>
      <c r="F116" s="61"/>
      <c r="G116" s="61"/>
      <c r="H116" s="61"/>
      <c r="I116" s="62"/>
    </row>
    <row r="117" spans="1:9" ht="15.75" customHeight="1" x14ac:dyDescent="0.25">
      <c r="A117" s="60"/>
      <c r="B117" s="61"/>
      <c r="C117" s="61"/>
      <c r="D117" s="61"/>
      <c r="E117" s="61"/>
      <c r="F117" s="61"/>
      <c r="G117" s="61"/>
      <c r="H117" s="61"/>
      <c r="I117" s="62"/>
    </row>
    <row r="118" spans="1:9" ht="15.75" customHeight="1" x14ac:dyDescent="0.25">
      <c r="A118" s="60"/>
      <c r="B118" s="61"/>
      <c r="C118" s="61"/>
      <c r="D118" s="61"/>
      <c r="E118" s="61"/>
      <c r="F118" s="61"/>
      <c r="G118" s="61"/>
      <c r="H118" s="61"/>
      <c r="I118" s="62"/>
    </row>
    <row r="119" spans="1:9" ht="15.75" customHeight="1" x14ac:dyDescent="0.25">
      <c r="A119" s="60"/>
      <c r="B119" s="61"/>
      <c r="C119" s="61"/>
      <c r="D119" s="61"/>
      <c r="E119" s="61"/>
      <c r="F119" s="61"/>
      <c r="G119" s="61"/>
      <c r="H119" s="61"/>
      <c r="I119" s="62"/>
    </row>
    <row r="120" spans="1:9" ht="15.75" customHeight="1" x14ac:dyDescent="0.25">
      <c r="A120" s="60"/>
      <c r="B120" s="61"/>
      <c r="C120" s="61"/>
      <c r="D120" s="61"/>
      <c r="E120" s="61"/>
      <c r="F120" s="61"/>
      <c r="G120" s="61"/>
      <c r="H120" s="61"/>
      <c r="I120" s="62"/>
    </row>
    <row r="121" spans="1:9" ht="15.75" customHeight="1" x14ac:dyDescent="0.25">
      <c r="A121" s="60"/>
      <c r="B121" s="61"/>
      <c r="C121" s="61"/>
      <c r="D121" s="61"/>
      <c r="E121" s="61"/>
      <c r="F121" s="61"/>
      <c r="G121" s="61"/>
      <c r="H121" s="61"/>
      <c r="I121" s="62"/>
    </row>
    <row r="122" spans="1:9" ht="15.75" customHeight="1" x14ac:dyDescent="0.25">
      <c r="A122" s="60"/>
      <c r="B122" s="61"/>
      <c r="C122" s="61"/>
      <c r="D122" s="61"/>
      <c r="E122" s="61"/>
      <c r="F122" s="61"/>
      <c r="G122" s="61"/>
      <c r="H122" s="61"/>
      <c r="I122" s="62"/>
    </row>
    <row r="123" spans="1:9" ht="15.75" customHeight="1" x14ac:dyDescent="0.25">
      <c r="A123" s="60"/>
      <c r="B123" s="61"/>
      <c r="C123" s="61"/>
      <c r="D123" s="61"/>
      <c r="E123" s="61"/>
      <c r="F123" s="61"/>
      <c r="G123" s="61"/>
      <c r="H123" s="61"/>
      <c r="I123" s="62"/>
    </row>
    <row r="124" spans="1:9" ht="15.75" customHeight="1" x14ac:dyDescent="0.25">
      <c r="A124" s="60"/>
      <c r="B124" s="61"/>
      <c r="C124" s="61"/>
      <c r="D124" s="61"/>
      <c r="E124" s="61"/>
      <c r="F124" s="61"/>
      <c r="G124" s="61"/>
      <c r="H124" s="61"/>
      <c r="I124" s="62"/>
    </row>
    <row r="125" spans="1:9" ht="15.75" customHeight="1" x14ac:dyDescent="0.25">
      <c r="A125" s="60"/>
      <c r="B125" s="61"/>
      <c r="C125" s="61"/>
      <c r="D125" s="61"/>
      <c r="E125" s="61"/>
      <c r="F125" s="61"/>
      <c r="G125" s="61"/>
      <c r="H125" s="61"/>
      <c r="I125" s="62"/>
    </row>
    <row r="126" spans="1:9" ht="15.75" customHeight="1" x14ac:dyDescent="0.25">
      <c r="A126" s="60"/>
      <c r="B126" s="61"/>
      <c r="C126" s="61"/>
      <c r="D126" s="61"/>
      <c r="E126" s="61"/>
      <c r="F126" s="61"/>
      <c r="G126" s="61"/>
      <c r="H126" s="61"/>
      <c r="I126" s="62"/>
    </row>
    <row r="127" spans="1:9" ht="15.75" customHeight="1" x14ac:dyDescent="0.25">
      <c r="A127" s="60"/>
      <c r="B127" s="61"/>
      <c r="C127" s="61"/>
      <c r="D127" s="61"/>
      <c r="E127" s="61"/>
      <c r="F127" s="61"/>
      <c r="G127" s="61"/>
      <c r="H127" s="61"/>
      <c r="I127" s="62"/>
    </row>
    <row r="128" spans="1:9" ht="15.75" customHeight="1" x14ac:dyDescent="0.25">
      <c r="A128" s="60"/>
      <c r="B128" s="61"/>
      <c r="C128" s="61"/>
      <c r="D128" s="61"/>
      <c r="E128" s="61"/>
      <c r="F128" s="61"/>
      <c r="G128" s="61"/>
      <c r="H128" s="61"/>
      <c r="I128" s="62"/>
    </row>
    <row r="129" spans="1:9" ht="15.75" customHeight="1" x14ac:dyDescent="0.25">
      <c r="A129" s="60"/>
      <c r="B129" s="61"/>
      <c r="C129" s="61"/>
      <c r="D129" s="61"/>
      <c r="E129" s="61"/>
      <c r="F129" s="61"/>
      <c r="G129" s="61"/>
      <c r="H129" s="61"/>
      <c r="I129" s="62"/>
    </row>
    <row r="130" spans="1:9" ht="15.75" customHeight="1" x14ac:dyDescent="0.25">
      <c r="A130" s="60"/>
      <c r="B130" s="61"/>
      <c r="C130" s="61"/>
      <c r="D130" s="61"/>
      <c r="E130" s="61"/>
      <c r="F130" s="61"/>
      <c r="G130" s="61"/>
      <c r="H130" s="61"/>
      <c r="I130" s="62"/>
    </row>
    <row r="131" spans="1:9" ht="15.75" customHeight="1" x14ac:dyDescent="0.25">
      <c r="A131" s="60"/>
      <c r="B131" s="61"/>
      <c r="C131" s="61"/>
      <c r="D131" s="61"/>
      <c r="E131" s="61"/>
      <c r="F131" s="61"/>
      <c r="G131" s="61"/>
      <c r="H131" s="61"/>
      <c r="I131" s="62"/>
    </row>
    <row r="132" spans="1:9" ht="15.75" customHeight="1" x14ac:dyDescent="0.25">
      <c r="A132" s="60"/>
      <c r="B132" s="61"/>
      <c r="C132" s="61"/>
      <c r="D132" s="61"/>
      <c r="E132" s="61"/>
      <c r="F132" s="61"/>
      <c r="G132" s="61"/>
      <c r="H132" s="61"/>
      <c r="I132" s="62"/>
    </row>
    <row r="133" spans="1:9" ht="15.75" customHeight="1" x14ac:dyDescent="0.25">
      <c r="A133" s="60"/>
      <c r="B133" s="61"/>
      <c r="C133" s="61"/>
      <c r="D133" s="61"/>
      <c r="E133" s="61"/>
      <c r="F133" s="61"/>
      <c r="G133" s="61"/>
      <c r="H133" s="61"/>
      <c r="I133" s="62"/>
    </row>
    <row r="134" spans="1:9" ht="15.75" customHeight="1" x14ac:dyDescent="0.25">
      <c r="A134" s="60"/>
      <c r="B134" s="61"/>
      <c r="C134" s="61"/>
      <c r="D134" s="61"/>
      <c r="E134" s="61"/>
      <c r="F134" s="61"/>
      <c r="G134" s="61"/>
      <c r="H134" s="61"/>
      <c r="I134" s="62"/>
    </row>
    <row r="135" spans="1:9" ht="15.75" customHeight="1" x14ac:dyDescent="0.25">
      <c r="A135" s="60"/>
      <c r="B135" s="61"/>
      <c r="C135" s="61"/>
      <c r="D135" s="61"/>
      <c r="E135" s="61"/>
      <c r="F135" s="61"/>
      <c r="G135" s="61"/>
      <c r="H135" s="61"/>
      <c r="I135" s="62"/>
    </row>
    <row r="136" spans="1:9" ht="15.75" customHeight="1" x14ac:dyDescent="0.25">
      <c r="A136" s="60"/>
      <c r="B136" s="61"/>
      <c r="C136" s="61"/>
      <c r="D136" s="61"/>
      <c r="E136" s="61"/>
      <c r="F136" s="61"/>
      <c r="G136" s="61"/>
      <c r="H136" s="61"/>
      <c r="I136" s="62"/>
    </row>
    <row r="137" spans="1:9" ht="15.75" customHeight="1" x14ac:dyDescent="0.25">
      <c r="A137" s="60"/>
      <c r="B137" s="61"/>
      <c r="C137" s="61"/>
      <c r="D137" s="61"/>
      <c r="E137" s="61"/>
      <c r="F137" s="61"/>
      <c r="G137" s="61"/>
      <c r="H137" s="61"/>
      <c r="I137" s="62"/>
    </row>
    <row r="138" spans="1:9" ht="15.75" customHeight="1" x14ac:dyDescent="0.25">
      <c r="A138" s="60"/>
      <c r="B138" s="61"/>
      <c r="C138" s="61"/>
      <c r="D138" s="61"/>
      <c r="E138" s="61"/>
      <c r="F138" s="61"/>
      <c r="G138" s="61"/>
      <c r="H138" s="61"/>
      <c r="I138" s="62"/>
    </row>
    <row r="139" spans="1:9" ht="15.75" customHeight="1" x14ac:dyDescent="0.25">
      <c r="A139" s="60"/>
      <c r="B139" s="61"/>
      <c r="C139" s="61"/>
      <c r="D139" s="61"/>
      <c r="E139" s="61"/>
      <c r="F139" s="61"/>
      <c r="G139" s="61"/>
      <c r="H139" s="61"/>
      <c r="I139" s="62"/>
    </row>
    <row r="140" spans="1:9" ht="15.75" customHeight="1" x14ac:dyDescent="0.25">
      <c r="A140" s="60"/>
      <c r="B140" s="61"/>
      <c r="C140" s="61"/>
      <c r="D140" s="61"/>
      <c r="E140" s="61"/>
      <c r="F140" s="61"/>
      <c r="G140" s="61"/>
      <c r="H140" s="61"/>
      <c r="I140" s="62"/>
    </row>
    <row r="141" spans="1:9" ht="15.75" customHeight="1" x14ac:dyDescent="0.25">
      <c r="A141" s="60"/>
      <c r="B141" s="61"/>
      <c r="C141" s="61"/>
      <c r="D141" s="61"/>
      <c r="E141" s="61"/>
      <c r="F141" s="61"/>
      <c r="G141" s="61"/>
      <c r="H141" s="61"/>
      <c r="I141" s="62"/>
    </row>
    <row r="142" spans="1:9" ht="15.75" customHeight="1" x14ac:dyDescent="0.25">
      <c r="A142" s="60"/>
      <c r="B142" s="61"/>
      <c r="C142" s="61"/>
      <c r="D142" s="61"/>
      <c r="E142" s="61"/>
      <c r="F142" s="61"/>
      <c r="G142" s="61"/>
      <c r="H142" s="61"/>
      <c r="I142" s="62"/>
    </row>
    <row r="143" spans="1:9" ht="15.75" customHeight="1" x14ac:dyDescent="0.25">
      <c r="A143" s="60"/>
      <c r="B143" s="61"/>
      <c r="C143" s="61"/>
      <c r="D143" s="61"/>
      <c r="E143" s="61"/>
      <c r="F143" s="61"/>
      <c r="G143" s="61"/>
      <c r="H143" s="61"/>
      <c r="I143" s="62"/>
    </row>
    <row r="144" spans="1:9" ht="15.75" customHeight="1" x14ac:dyDescent="0.25">
      <c r="A144" s="60"/>
      <c r="B144" s="61"/>
      <c r="C144" s="61"/>
      <c r="D144" s="61"/>
      <c r="E144" s="61"/>
      <c r="F144" s="61"/>
      <c r="G144" s="61"/>
      <c r="H144" s="61"/>
      <c r="I144" s="62"/>
    </row>
    <row r="145" spans="1:9" ht="15.75" customHeight="1" x14ac:dyDescent="0.25">
      <c r="A145" s="60"/>
      <c r="B145" s="61"/>
      <c r="C145" s="61"/>
      <c r="D145" s="61"/>
      <c r="E145" s="61"/>
      <c r="F145" s="61"/>
      <c r="G145" s="61"/>
      <c r="H145" s="61"/>
      <c r="I145" s="62"/>
    </row>
    <row r="146" spans="1:9" ht="15.75" customHeight="1" x14ac:dyDescent="0.25">
      <c r="A146" s="60"/>
      <c r="B146" s="61"/>
      <c r="C146" s="61"/>
      <c r="D146" s="61"/>
      <c r="E146" s="61"/>
      <c r="F146" s="61"/>
      <c r="G146" s="61"/>
      <c r="H146" s="61"/>
      <c r="I146" s="62"/>
    </row>
    <row r="147" spans="1:9" ht="15.75" customHeight="1" x14ac:dyDescent="0.25">
      <c r="A147" s="60"/>
      <c r="B147" s="61"/>
      <c r="C147" s="61"/>
      <c r="D147" s="61"/>
      <c r="E147" s="61"/>
      <c r="F147" s="61"/>
      <c r="G147" s="61"/>
      <c r="H147" s="61"/>
      <c r="I147" s="62"/>
    </row>
    <row r="148" spans="1:9" ht="15.75" customHeight="1" x14ac:dyDescent="0.25">
      <c r="A148" s="60"/>
      <c r="B148" s="61"/>
      <c r="C148" s="61"/>
      <c r="D148" s="61"/>
      <c r="E148" s="61"/>
      <c r="F148" s="61"/>
      <c r="G148" s="61"/>
      <c r="H148" s="61"/>
      <c r="I148" s="62"/>
    </row>
    <row r="149" spans="1:9" ht="15.75" customHeight="1" x14ac:dyDescent="0.25">
      <c r="A149" s="60"/>
      <c r="B149" s="61"/>
      <c r="C149" s="61"/>
      <c r="D149" s="61"/>
      <c r="E149" s="61"/>
      <c r="F149" s="61"/>
      <c r="G149" s="61"/>
      <c r="H149" s="61"/>
      <c r="I149" s="62"/>
    </row>
    <row r="150" spans="1:9" ht="15.75" customHeight="1" x14ac:dyDescent="0.25">
      <c r="A150" s="60"/>
      <c r="B150" s="61"/>
      <c r="C150" s="61"/>
      <c r="D150" s="61"/>
      <c r="E150" s="61"/>
      <c r="F150" s="61"/>
      <c r="G150" s="61"/>
      <c r="H150" s="61"/>
      <c r="I150" s="62"/>
    </row>
    <row r="151" spans="1:9" ht="15.75" customHeight="1" x14ac:dyDescent="0.25">
      <c r="A151" s="60"/>
      <c r="B151" s="61"/>
      <c r="C151" s="61"/>
      <c r="D151" s="61"/>
      <c r="E151" s="61"/>
      <c r="F151" s="61"/>
      <c r="G151" s="61"/>
      <c r="H151" s="61"/>
      <c r="I151" s="62"/>
    </row>
    <row r="152" spans="1:9" ht="15.75" customHeight="1" x14ac:dyDescent="0.25">
      <c r="A152" s="60"/>
      <c r="B152" s="61"/>
      <c r="C152" s="61"/>
      <c r="D152" s="61"/>
      <c r="E152" s="61"/>
      <c r="F152" s="61"/>
      <c r="G152" s="61"/>
      <c r="H152" s="61"/>
      <c r="I152" s="62"/>
    </row>
    <row r="153" spans="1:9" ht="15.75" customHeight="1" x14ac:dyDescent="0.25">
      <c r="A153" s="60"/>
      <c r="B153" s="61"/>
      <c r="C153" s="61"/>
      <c r="D153" s="61"/>
      <c r="E153" s="61"/>
      <c r="F153" s="61"/>
      <c r="G153" s="61"/>
      <c r="H153" s="61"/>
      <c r="I153" s="62"/>
    </row>
    <row r="154" spans="1:9" ht="15.75" customHeight="1" x14ac:dyDescent="0.25">
      <c r="A154" s="60"/>
      <c r="B154" s="61"/>
      <c r="C154" s="61"/>
      <c r="D154" s="61"/>
      <c r="E154" s="61"/>
      <c r="F154" s="61"/>
      <c r="G154" s="61"/>
      <c r="H154" s="61"/>
      <c r="I154" s="62"/>
    </row>
    <row r="155" spans="1:9" ht="15.75" customHeight="1" x14ac:dyDescent="0.25">
      <c r="A155" s="60"/>
      <c r="B155" s="61"/>
      <c r="C155" s="61"/>
      <c r="D155" s="61"/>
      <c r="E155" s="61"/>
      <c r="F155" s="61"/>
      <c r="G155" s="61"/>
      <c r="H155" s="61"/>
      <c r="I155" s="62"/>
    </row>
    <row r="156" spans="1:9" ht="15.75" customHeight="1" x14ac:dyDescent="0.25">
      <c r="A156" s="60"/>
      <c r="B156" s="61"/>
      <c r="C156" s="61"/>
      <c r="D156" s="61"/>
      <c r="E156" s="61"/>
      <c r="F156" s="61"/>
      <c r="G156" s="61"/>
      <c r="H156" s="61"/>
      <c r="I156" s="62"/>
    </row>
    <row r="157" spans="1:9" ht="15.75" customHeight="1" x14ac:dyDescent="0.25">
      <c r="A157" s="60"/>
      <c r="B157" s="61"/>
      <c r="C157" s="61"/>
      <c r="D157" s="61"/>
      <c r="E157" s="61"/>
      <c r="F157" s="61"/>
      <c r="G157" s="61"/>
      <c r="H157" s="61"/>
      <c r="I157" s="62"/>
    </row>
    <row r="158" spans="1:9" ht="15.75" customHeight="1" x14ac:dyDescent="0.25">
      <c r="A158" s="60"/>
      <c r="B158" s="61"/>
      <c r="C158" s="61"/>
      <c r="D158" s="61"/>
      <c r="E158" s="61"/>
      <c r="F158" s="61"/>
      <c r="G158" s="61"/>
      <c r="H158" s="61"/>
      <c r="I158" s="62"/>
    </row>
    <row r="159" spans="1:9" ht="15.75" customHeight="1" x14ac:dyDescent="0.25">
      <c r="A159" s="60"/>
      <c r="B159" s="61"/>
      <c r="C159" s="61"/>
      <c r="D159" s="61"/>
      <c r="E159" s="61"/>
      <c r="F159" s="61"/>
      <c r="G159" s="61"/>
      <c r="H159" s="61"/>
      <c r="I159" s="62"/>
    </row>
    <row r="160" spans="1:9" ht="15.75" customHeight="1" x14ac:dyDescent="0.25">
      <c r="A160" s="60"/>
      <c r="B160" s="61"/>
      <c r="C160" s="61"/>
      <c r="D160" s="61"/>
      <c r="E160" s="61"/>
      <c r="F160" s="61"/>
      <c r="G160" s="61"/>
      <c r="H160" s="61"/>
      <c r="I160" s="62"/>
    </row>
    <row r="161" spans="1:9" ht="15.75" customHeight="1" x14ac:dyDescent="0.25">
      <c r="A161" s="60"/>
      <c r="B161" s="61"/>
      <c r="C161" s="61"/>
      <c r="D161" s="61"/>
      <c r="E161" s="61"/>
      <c r="F161" s="61"/>
      <c r="G161" s="61"/>
      <c r="H161" s="61"/>
      <c r="I161" s="62"/>
    </row>
    <row r="162" spans="1:9" ht="15.75" customHeight="1" x14ac:dyDescent="0.25">
      <c r="A162" s="60"/>
      <c r="B162" s="61"/>
      <c r="C162" s="61"/>
      <c r="D162" s="61"/>
      <c r="E162" s="61"/>
      <c r="F162" s="61"/>
      <c r="G162" s="61"/>
      <c r="H162" s="61"/>
      <c r="I162" s="62"/>
    </row>
    <row r="163" spans="1:9" ht="15.75" customHeight="1" x14ac:dyDescent="0.25">
      <c r="A163" s="60"/>
      <c r="B163" s="61"/>
      <c r="C163" s="61"/>
      <c r="D163" s="61"/>
      <c r="E163" s="61"/>
      <c r="F163" s="61"/>
      <c r="G163" s="61"/>
      <c r="H163" s="61"/>
      <c r="I163" s="62"/>
    </row>
    <row r="164" spans="1:9" ht="15.75" customHeight="1" x14ac:dyDescent="0.25">
      <c r="A164" s="60"/>
      <c r="B164" s="61"/>
      <c r="C164" s="61"/>
      <c r="D164" s="61"/>
      <c r="E164" s="61"/>
      <c r="F164" s="61"/>
      <c r="G164" s="61"/>
      <c r="H164" s="61"/>
      <c r="I164" s="62"/>
    </row>
    <row r="165" spans="1:9" ht="15.75" customHeight="1" x14ac:dyDescent="0.25">
      <c r="A165" s="60"/>
      <c r="B165" s="61"/>
      <c r="C165" s="61"/>
      <c r="D165" s="61"/>
      <c r="E165" s="61"/>
      <c r="F165" s="61"/>
      <c r="G165" s="61"/>
      <c r="H165" s="61"/>
      <c r="I165" s="62"/>
    </row>
    <row r="166" spans="1:9" ht="15.75" customHeight="1" x14ac:dyDescent="0.25">
      <c r="A166" s="60"/>
      <c r="B166" s="61"/>
      <c r="C166" s="61"/>
      <c r="D166" s="61"/>
      <c r="E166" s="61"/>
      <c r="F166" s="61"/>
      <c r="G166" s="61"/>
      <c r="H166" s="61"/>
      <c r="I166" s="62"/>
    </row>
    <row r="167" spans="1:9" ht="15.75" customHeight="1" x14ac:dyDescent="0.25">
      <c r="A167" s="60"/>
      <c r="B167" s="61"/>
      <c r="C167" s="61"/>
      <c r="D167" s="61"/>
      <c r="E167" s="61"/>
      <c r="F167" s="61"/>
      <c r="G167" s="61"/>
      <c r="H167" s="61"/>
      <c r="I167" s="62"/>
    </row>
    <row r="168" spans="1:9" ht="15.75" customHeight="1" x14ac:dyDescent="0.25">
      <c r="A168" s="60"/>
      <c r="B168" s="61"/>
      <c r="C168" s="61"/>
      <c r="D168" s="61"/>
      <c r="E168" s="61"/>
      <c r="F168" s="61"/>
      <c r="G168" s="61"/>
      <c r="H168" s="61"/>
      <c r="I168" s="62"/>
    </row>
  </sheetData>
  <mergeCells count="48">
    <mergeCell ref="H4:I5"/>
    <mergeCell ref="D2:G2"/>
    <mergeCell ref="A6:B6"/>
    <mergeCell ref="A75:I75"/>
    <mergeCell ref="A1:I1"/>
    <mergeCell ref="A37:I37"/>
    <mergeCell ref="A38:I38"/>
    <mergeCell ref="A72:I72"/>
    <mergeCell ref="A73:I73"/>
    <mergeCell ref="A74:I74"/>
    <mergeCell ref="B2:C2"/>
    <mergeCell ref="B3:C3"/>
    <mergeCell ref="B4:C4"/>
    <mergeCell ref="B5:C5"/>
    <mergeCell ref="H2:I2"/>
    <mergeCell ref="D3:G3"/>
    <mergeCell ref="H3:I3"/>
    <mergeCell ref="D4:G5"/>
    <mergeCell ref="A102:I102"/>
    <mergeCell ref="A87:I87"/>
    <mergeCell ref="A76:I76"/>
    <mergeCell ref="A77:I77"/>
    <mergeCell ref="A78:I78"/>
    <mergeCell ref="A79:I79"/>
    <mergeCell ref="A80:I80"/>
    <mergeCell ref="A81:I81"/>
    <mergeCell ref="A82:I82"/>
    <mergeCell ref="A83:I83"/>
    <mergeCell ref="A84:I84"/>
    <mergeCell ref="A85:I85"/>
    <mergeCell ref="A86:I86"/>
    <mergeCell ref="A100:I100"/>
    <mergeCell ref="A103:I103"/>
    <mergeCell ref="A104:I104"/>
    <mergeCell ref="A105:I105"/>
    <mergeCell ref="A99:I99"/>
    <mergeCell ref="A88:I88"/>
    <mergeCell ref="A89:I89"/>
    <mergeCell ref="A90:I90"/>
    <mergeCell ref="A91:I91"/>
    <mergeCell ref="A92:I92"/>
    <mergeCell ref="A93:I93"/>
    <mergeCell ref="A94:I94"/>
    <mergeCell ref="A95:I95"/>
    <mergeCell ref="A96:I96"/>
    <mergeCell ref="A97:I97"/>
    <mergeCell ref="A98:I98"/>
    <mergeCell ref="A101:I101"/>
  </mergeCells>
  <printOptions horizontalCentered="1" verticalCentered="1"/>
  <pageMargins left="0" right="0" top="0" bottom="0" header="0" footer="0"/>
  <pageSetup paperSize="9" scale="53" fitToHeight="0" orientation="portrait" horizontalDpi="1200" verticalDpi="1200" r:id="rId1"/>
  <rowBreaks count="2" manualBreakCount="2">
    <brk id="72" max="8" man="1"/>
    <brk id="168" max="16383" man="1"/>
  </rowBreaks>
  <colBreaks count="1" manualBreakCount="1">
    <brk id="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2DDCA-FBAA-485E-84F9-6DE6191B654C}">
  <sheetPr>
    <tabColor rgb="FFFE00FE"/>
    <pageSetUpPr fitToPage="1"/>
  </sheetPr>
  <dimension ref="A1:O75"/>
  <sheetViews>
    <sheetView view="pageBreakPreview" zoomScale="80" zoomScaleNormal="100" zoomScaleSheetLayoutView="80" workbookViewId="0">
      <selection activeCell="E7" sqref="E7:E27"/>
    </sheetView>
  </sheetViews>
  <sheetFormatPr defaultColWidth="11" defaultRowHeight="15.75" x14ac:dyDescent="0.25"/>
  <cols>
    <col min="1" max="1" width="16" style="18" bestFit="1" customWidth="1"/>
    <col min="2" max="2" width="74.875" style="18" customWidth="1"/>
    <col min="3" max="10" width="11" style="18"/>
    <col min="11" max="11" width="12" style="18" bestFit="1" customWidth="1"/>
    <col min="12" max="16384" width="11" style="18"/>
  </cols>
  <sheetData>
    <row r="1" spans="1:15" ht="66" customHeight="1" thickBot="1" x14ac:dyDescent="0.3">
      <c r="A1" s="361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3"/>
    </row>
    <row r="2" spans="1:15" customFormat="1" ht="20.25" customHeight="1" x14ac:dyDescent="0.25">
      <c r="A2" s="73" t="s">
        <v>0</v>
      </c>
      <c r="B2" s="281" t="str">
        <f>'COVER PAGE'!C2</f>
        <v>25SS1347</v>
      </c>
      <c r="C2" s="283"/>
      <c r="D2" s="73" t="s">
        <v>4</v>
      </c>
      <c r="E2" s="81"/>
      <c r="F2" s="81"/>
      <c r="G2" s="81"/>
      <c r="H2" s="279" t="str">
        <f>'COVER PAGE'!C6</f>
        <v>AJE</v>
      </c>
      <c r="I2" s="366"/>
      <c r="J2" s="366"/>
      <c r="K2" s="366"/>
      <c r="L2" s="280"/>
    </row>
    <row r="3" spans="1:15" customFormat="1" ht="20.25" customHeight="1" x14ac:dyDescent="0.25">
      <c r="A3" s="74" t="s">
        <v>1</v>
      </c>
      <c r="B3" s="370" t="str">
        <f>'COVER PAGE'!C3</f>
        <v>SELENE LOGO OVERSIZED TEE</v>
      </c>
      <c r="C3" s="371"/>
      <c r="D3" s="74" t="s">
        <v>5</v>
      </c>
      <c r="E3" s="80"/>
      <c r="F3" s="80"/>
      <c r="G3" s="80"/>
      <c r="H3" s="367">
        <v>45204</v>
      </c>
      <c r="I3" s="368"/>
      <c r="J3" s="368"/>
      <c r="K3" s="368"/>
      <c r="L3" s="369"/>
    </row>
    <row r="4" spans="1:15" customFormat="1" ht="20.25" customHeight="1" thickBot="1" x14ac:dyDescent="0.3">
      <c r="A4" s="74" t="s">
        <v>2</v>
      </c>
      <c r="B4" s="370" t="str">
        <f>'COVER PAGE'!C4</f>
        <v>SPRING 25</v>
      </c>
      <c r="C4" s="371"/>
      <c r="D4" s="72" t="s">
        <v>14</v>
      </c>
      <c r="E4" s="79"/>
      <c r="F4" s="79"/>
      <c r="G4" s="79"/>
      <c r="H4" s="374" t="s">
        <v>113</v>
      </c>
      <c r="I4" s="375"/>
      <c r="J4" s="375"/>
      <c r="K4" s="375"/>
      <c r="L4" s="376"/>
    </row>
    <row r="5" spans="1:15" customFormat="1" ht="20.25" customHeight="1" thickBot="1" x14ac:dyDescent="0.3">
      <c r="A5" s="95" t="s">
        <v>3</v>
      </c>
      <c r="B5" s="372">
        <f>'COVER PAGE'!C5</f>
        <v>0</v>
      </c>
      <c r="C5" s="373"/>
      <c r="D5" s="171"/>
      <c r="E5" s="82"/>
      <c r="F5" s="82"/>
      <c r="G5" s="82"/>
      <c r="H5" s="377"/>
      <c r="I5" s="378"/>
      <c r="J5" s="378"/>
      <c r="K5" s="378"/>
      <c r="L5" s="379"/>
      <c r="N5" s="364" t="s">
        <v>63</v>
      </c>
      <c r="O5" s="365"/>
    </row>
    <row r="6" spans="1:15" ht="36" customHeight="1" thickBot="1" x14ac:dyDescent="0.3">
      <c r="A6" s="359" t="str">
        <f>'2ND PRE-PROD COMMENTS '!A6</f>
        <v>POINT OF MEASURMENT:</v>
      </c>
      <c r="B6" s="360"/>
      <c r="C6" s="1" t="s">
        <v>35</v>
      </c>
      <c r="D6" s="4" t="s">
        <v>34</v>
      </c>
      <c r="E6" s="27" t="s">
        <v>33</v>
      </c>
      <c r="F6" s="5" t="s">
        <v>36</v>
      </c>
      <c r="G6" s="1" t="s">
        <v>37</v>
      </c>
      <c r="H6" s="1" t="s">
        <v>38</v>
      </c>
      <c r="I6" s="1" t="s">
        <v>39</v>
      </c>
      <c r="J6" s="1" t="s">
        <v>13</v>
      </c>
      <c r="K6" s="181" t="s">
        <v>58</v>
      </c>
      <c r="L6" s="38" t="s">
        <v>11</v>
      </c>
      <c r="N6" s="99" t="s">
        <v>33</v>
      </c>
      <c r="O6" s="100" t="s">
        <v>64</v>
      </c>
    </row>
    <row r="7" spans="1:15" ht="20.25" customHeight="1" x14ac:dyDescent="0.25">
      <c r="A7" s="39" t="s">
        <v>114</v>
      </c>
      <c r="B7" s="45" t="str">
        <f>'2ND PRE-PROD COMMENTS '!B7</f>
        <v>1/2 Chest @ underarm</v>
      </c>
      <c r="C7" s="32">
        <f t="shared" ref="C7:C27" si="0">D7-J7/2</f>
        <v>48.25</v>
      </c>
      <c r="D7" s="31">
        <f t="shared" ref="D7:D27" si="1">E7-J7</f>
        <v>49.5</v>
      </c>
      <c r="E7" s="28">
        <v>52</v>
      </c>
      <c r="F7" s="32">
        <f t="shared" ref="F7:F27" si="2">E7+J7</f>
        <v>54.5</v>
      </c>
      <c r="G7" s="30">
        <f t="shared" ref="G7:G27" si="3">F7+J7+K7</f>
        <v>57</v>
      </c>
      <c r="H7" s="30">
        <f t="shared" ref="H7:H27" si="4">G7+J7+K7</f>
        <v>59.5</v>
      </c>
      <c r="I7" s="30">
        <f t="shared" ref="I7:I27" si="5">H7+J7+K7</f>
        <v>62</v>
      </c>
      <c r="J7" s="44">
        <v>2.5</v>
      </c>
      <c r="K7" s="42"/>
      <c r="L7" s="42" t="str">
        <f>'2ND PRE-PROD COMMENTS '!H7</f>
        <v>+1 / -1</v>
      </c>
      <c r="N7" s="97">
        <f t="shared" ref="N7:N27" si="6">E7</f>
        <v>52</v>
      </c>
      <c r="O7" s="98"/>
    </row>
    <row r="8" spans="1:15" ht="20.25" customHeight="1" x14ac:dyDescent="0.25">
      <c r="A8" s="40" t="s">
        <v>115</v>
      </c>
      <c r="B8" s="46" t="str">
        <f>'2ND PRE-PROD COMMENTS '!B8</f>
        <v xml:space="preserve">1/2 Hem - straight </v>
      </c>
      <c r="C8" s="7">
        <f t="shared" si="0"/>
        <v>48.75</v>
      </c>
      <c r="D8" s="6">
        <f t="shared" si="1"/>
        <v>50</v>
      </c>
      <c r="E8" s="29">
        <v>52.5</v>
      </c>
      <c r="F8" s="7">
        <f t="shared" si="2"/>
        <v>55</v>
      </c>
      <c r="G8" s="2">
        <f t="shared" si="3"/>
        <v>57.5</v>
      </c>
      <c r="H8" s="2">
        <f t="shared" si="4"/>
        <v>60</v>
      </c>
      <c r="I8" s="56">
        <f t="shared" si="5"/>
        <v>62.5</v>
      </c>
      <c r="J8" s="41">
        <v>2.5</v>
      </c>
      <c r="K8" s="43"/>
      <c r="L8" s="43" t="str">
        <f>'2ND PRE-PROD COMMENTS '!H8</f>
        <v>+1 / -1</v>
      </c>
      <c r="N8" s="97">
        <f t="shared" si="6"/>
        <v>52.5</v>
      </c>
      <c r="O8" s="98"/>
    </row>
    <row r="9" spans="1:15" ht="20.25" customHeight="1" x14ac:dyDescent="0.25">
      <c r="A9" s="40" t="s">
        <v>116</v>
      </c>
      <c r="B9" s="46" t="str">
        <f>'2ND PRE-PROD COMMENTS '!B9</f>
        <v>Front Body length fr. HSP</v>
      </c>
      <c r="C9" s="7">
        <f t="shared" si="0"/>
        <v>66.100000000000009</v>
      </c>
      <c r="D9" s="6">
        <f t="shared" si="1"/>
        <v>66.400000000000006</v>
      </c>
      <c r="E9" s="29">
        <v>67</v>
      </c>
      <c r="F9" s="7">
        <f t="shared" si="2"/>
        <v>67.599999999999994</v>
      </c>
      <c r="G9" s="2">
        <f t="shared" si="3"/>
        <v>68.199999999999989</v>
      </c>
      <c r="H9" s="2">
        <f t="shared" si="4"/>
        <v>68.799999999999983</v>
      </c>
      <c r="I9" s="56">
        <f t="shared" si="5"/>
        <v>69.399999999999977</v>
      </c>
      <c r="J9" s="41">
        <v>0.6</v>
      </c>
      <c r="K9" s="43"/>
      <c r="L9" s="43" t="str">
        <f>'2ND PRE-PROD COMMENTS '!H9</f>
        <v>+1 / -1</v>
      </c>
      <c r="N9" s="97">
        <f t="shared" si="6"/>
        <v>67</v>
      </c>
      <c r="O9" s="98"/>
    </row>
    <row r="10" spans="1:15" ht="20.25" customHeight="1" x14ac:dyDescent="0.25">
      <c r="A10" s="40" t="s">
        <v>117</v>
      </c>
      <c r="B10" s="46" t="str">
        <f>'2ND PRE-PROD COMMENTS '!B10</f>
        <v>Back Body length fr. HSP</v>
      </c>
      <c r="C10" s="7">
        <f t="shared" si="0"/>
        <v>66.100000000000009</v>
      </c>
      <c r="D10" s="6">
        <f t="shared" si="1"/>
        <v>66.400000000000006</v>
      </c>
      <c r="E10" s="29">
        <v>67</v>
      </c>
      <c r="F10" s="7">
        <f t="shared" si="2"/>
        <v>67.599999999999994</v>
      </c>
      <c r="G10" s="2">
        <f t="shared" si="3"/>
        <v>68.199999999999989</v>
      </c>
      <c r="H10" s="2">
        <f t="shared" si="4"/>
        <v>68.799999999999983</v>
      </c>
      <c r="I10" s="56">
        <f t="shared" si="5"/>
        <v>69.399999999999977</v>
      </c>
      <c r="J10" s="41">
        <v>0.6</v>
      </c>
      <c r="K10" s="43"/>
      <c r="L10" s="43" t="str">
        <f>'2ND PRE-PROD COMMENTS '!H10</f>
        <v>+1 / -1</v>
      </c>
      <c r="N10" s="97">
        <f t="shared" si="6"/>
        <v>67</v>
      </c>
      <c r="O10" s="98"/>
    </row>
    <row r="11" spans="1:15" ht="20.25" customHeight="1" x14ac:dyDescent="0.25">
      <c r="A11" s="40" t="s">
        <v>118</v>
      </c>
      <c r="B11" s="46" t="str">
        <f>'2ND PRE-PROD COMMENTS '!B11</f>
        <v>Neck width - seam to seam</v>
      </c>
      <c r="C11" s="7">
        <f t="shared" si="0"/>
        <v>19.599999999999998</v>
      </c>
      <c r="D11" s="6">
        <f t="shared" si="1"/>
        <v>19.899999999999999</v>
      </c>
      <c r="E11" s="188">
        <v>20.5</v>
      </c>
      <c r="F11" s="7">
        <f t="shared" si="2"/>
        <v>21.1</v>
      </c>
      <c r="G11" s="2">
        <f t="shared" si="3"/>
        <v>21.700000000000003</v>
      </c>
      <c r="H11" s="2">
        <f t="shared" si="4"/>
        <v>22.300000000000004</v>
      </c>
      <c r="I11" s="56">
        <f t="shared" si="5"/>
        <v>22.900000000000006</v>
      </c>
      <c r="J11" s="41">
        <v>0.6</v>
      </c>
      <c r="K11" s="43"/>
      <c r="L11" s="43" t="str">
        <f>'2ND PRE-PROD COMMENTS '!H11</f>
        <v>+0.2 / -0.2</v>
      </c>
      <c r="N11" s="97">
        <f t="shared" si="6"/>
        <v>20.5</v>
      </c>
      <c r="O11" s="98"/>
    </row>
    <row r="12" spans="1:15" ht="20.25" customHeight="1" x14ac:dyDescent="0.25">
      <c r="A12" s="40" t="s">
        <v>119</v>
      </c>
      <c r="B12" s="46" t="str">
        <f>'2ND PRE-PROD COMMENTS '!B12</f>
        <v>Front neck drop - HSP to seam</v>
      </c>
      <c r="C12" s="7">
        <f t="shared" si="0"/>
        <v>11.049999999999999</v>
      </c>
      <c r="D12" s="6">
        <f t="shared" si="1"/>
        <v>11.2</v>
      </c>
      <c r="E12" s="188">
        <v>11.5</v>
      </c>
      <c r="F12" s="7">
        <f t="shared" si="2"/>
        <v>11.8</v>
      </c>
      <c r="G12" s="2">
        <f t="shared" si="3"/>
        <v>12.100000000000001</v>
      </c>
      <c r="H12" s="2">
        <f t="shared" si="4"/>
        <v>12.400000000000002</v>
      </c>
      <c r="I12" s="56">
        <f t="shared" si="5"/>
        <v>12.700000000000003</v>
      </c>
      <c r="J12" s="41">
        <v>0.3</v>
      </c>
      <c r="K12" s="43"/>
      <c r="L12" s="43" t="str">
        <f>'2ND PRE-PROD COMMENTS '!H12</f>
        <v>+0.2 / -0.2</v>
      </c>
      <c r="N12" s="97">
        <f t="shared" si="6"/>
        <v>11.5</v>
      </c>
      <c r="O12" s="98"/>
    </row>
    <row r="13" spans="1:15" ht="20.25" customHeight="1" x14ac:dyDescent="0.25">
      <c r="A13" s="40" t="s">
        <v>120</v>
      </c>
      <c r="B13" s="46" t="str">
        <f>'2ND PRE-PROD COMMENTS '!B13</f>
        <v>Back neck drop - HSP to seam</v>
      </c>
      <c r="C13" s="7">
        <f t="shared" si="0"/>
        <v>4.2</v>
      </c>
      <c r="D13" s="6">
        <f t="shared" si="1"/>
        <v>4.2</v>
      </c>
      <c r="E13" s="188">
        <v>4.2</v>
      </c>
      <c r="F13" s="7">
        <f t="shared" si="2"/>
        <v>4.2</v>
      </c>
      <c r="G13" s="2">
        <f t="shared" si="3"/>
        <v>4.2</v>
      </c>
      <c r="H13" s="2">
        <f t="shared" si="4"/>
        <v>4.2</v>
      </c>
      <c r="I13" s="56">
        <f t="shared" si="5"/>
        <v>4.2</v>
      </c>
      <c r="J13" s="41">
        <v>0</v>
      </c>
      <c r="K13" s="43"/>
      <c r="L13" s="43" t="str">
        <f>'2ND PRE-PROD COMMENTS '!H13</f>
        <v>+0.2 / -0.2</v>
      </c>
      <c r="N13" s="97">
        <f t="shared" si="6"/>
        <v>4.2</v>
      </c>
      <c r="O13" s="98"/>
    </row>
    <row r="14" spans="1:15" ht="20.25" customHeight="1" x14ac:dyDescent="0.25">
      <c r="A14" s="40" t="s">
        <v>121</v>
      </c>
      <c r="B14" s="46" t="str">
        <f>'2ND PRE-PROD COMMENTS '!B14</f>
        <v>Shoulder to shoulder</v>
      </c>
      <c r="C14" s="7">
        <f t="shared" si="0"/>
        <v>47.199999999999996</v>
      </c>
      <c r="D14" s="6">
        <f t="shared" si="1"/>
        <v>47.8</v>
      </c>
      <c r="E14" s="29">
        <v>49</v>
      </c>
      <c r="F14" s="7">
        <f t="shared" si="2"/>
        <v>50.2</v>
      </c>
      <c r="G14" s="2">
        <f t="shared" si="3"/>
        <v>51.400000000000006</v>
      </c>
      <c r="H14" s="2">
        <f t="shared" si="4"/>
        <v>52.600000000000009</v>
      </c>
      <c r="I14" s="56">
        <f t="shared" si="5"/>
        <v>53.800000000000011</v>
      </c>
      <c r="J14" s="41">
        <v>1.2</v>
      </c>
      <c r="K14" s="43"/>
      <c r="L14" s="43" t="str">
        <f>'2ND PRE-PROD COMMENTS '!H14</f>
        <v>+0.5 / -0.5</v>
      </c>
      <c r="N14" s="97">
        <f t="shared" si="6"/>
        <v>49</v>
      </c>
      <c r="O14" s="98"/>
    </row>
    <row r="15" spans="1:15" ht="20.25" customHeight="1" x14ac:dyDescent="0.25">
      <c r="A15" s="40" t="s">
        <v>122</v>
      </c>
      <c r="B15" s="46" t="str">
        <f>'2ND PRE-PROD COMMENTS '!B15</f>
        <v>Shoulder slope fr. HSP</v>
      </c>
      <c r="C15" s="7">
        <f t="shared" si="0"/>
        <v>3.5</v>
      </c>
      <c r="D15" s="6">
        <f t="shared" si="1"/>
        <v>3.5</v>
      </c>
      <c r="E15" s="29">
        <v>3.5</v>
      </c>
      <c r="F15" s="7">
        <f t="shared" si="2"/>
        <v>3.5</v>
      </c>
      <c r="G15" s="2">
        <f t="shared" si="3"/>
        <v>3.5</v>
      </c>
      <c r="H15" s="2">
        <f t="shared" si="4"/>
        <v>3.5</v>
      </c>
      <c r="I15" s="56">
        <f t="shared" si="5"/>
        <v>3.5</v>
      </c>
      <c r="J15" s="41">
        <v>0</v>
      </c>
      <c r="K15" s="43"/>
      <c r="L15" s="43" t="str">
        <f>'2ND PRE-PROD COMMENTS '!H15</f>
        <v>+0.2 / -0.2</v>
      </c>
      <c r="N15" s="97">
        <f t="shared" si="6"/>
        <v>3.5</v>
      </c>
      <c r="O15" s="98"/>
    </row>
    <row r="16" spans="1:15" ht="20.25" customHeight="1" x14ac:dyDescent="0.25">
      <c r="A16" s="40" t="s">
        <v>123</v>
      </c>
      <c r="B16" s="46" t="str">
        <f>'2ND PRE-PROD COMMENTS '!B16</f>
        <v>X-Front @ 15cm fr. HSP</v>
      </c>
      <c r="C16" s="7">
        <f t="shared" si="0"/>
        <v>43.199999999999996</v>
      </c>
      <c r="D16" s="6">
        <f t="shared" si="1"/>
        <v>43.8</v>
      </c>
      <c r="E16" s="29">
        <v>45</v>
      </c>
      <c r="F16" s="7">
        <f t="shared" si="2"/>
        <v>46.2</v>
      </c>
      <c r="G16" s="2">
        <f t="shared" si="3"/>
        <v>47.400000000000006</v>
      </c>
      <c r="H16" s="2">
        <f t="shared" si="4"/>
        <v>48.600000000000009</v>
      </c>
      <c r="I16" s="56">
        <f t="shared" si="5"/>
        <v>49.800000000000011</v>
      </c>
      <c r="J16" s="41">
        <v>1.2</v>
      </c>
      <c r="K16" s="43"/>
      <c r="L16" s="43" t="str">
        <f>'2ND PRE-PROD COMMENTS '!H16</f>
        <v>+0.5 / -0.5</v>
      </c>
      <c r="N16" s="97">
        <f t="shared" si="6"/>
        <v>45</v>
      </c>
      <c r="O16" s="98"/>
    </row>
    <row r="17" spans="1:15" ht="20.25" customHeight="1" x14ac:dyDescent="0.25">
      <c r="A17" s="40" t="s">
        <v>124</v>
      </c>
      <c r="B17" s="46" t="str">
        <f>'2ND PRE-PROD COMMENTS '!B17</f>
        <v>X-Back @ 15cm fr. HSP</v>
      </c>
      <c r="C17" s="7">
        <f t="shared" si="0"/>
        <v>43.199999999999996</v>
      </c>
      <c r="D17" s="6">
        <f t="shared" si="1"/>
        <v>43.8</v>
      </c>
      <c r="E17" s="29">
        <v>45</v>
      </c>
      <c r="F17" s="7">
        <f t="shared" si="2"/>
        <v>46.2</v>
      </c>
      <c r="G17" s="2">
        <f t="shared" si="3"/>
        <v>47.400000000000006</v>
      </c>
      <c r="H17" s="2">
        <f t="shared" si="4"/>
        <v>48.600000000000009</v>
      </c>
      <c r="I17" s="56">
        <f t="shared" si="5"/>
        <v>49.800000000000011</v>
      </c>
      <c r="J17" s="41">
        <v>1.2</v>
      </c>
      <c r="K17" s="43"/>
      <c r="L17" s="43" t="str">
        <f>'2ND PRE-PROD COMMENTS '!H17</f>
        <v>+0.5 / -0.5</v>
      </c>
      <c r="N17" s="97">
        <f t="shared" si="6"/>
        <v>45</v>
      </c>
      <c r="O17" s="98"/>
    </row>
    <row r="18" spans="1:15" ht="20.25" customHeight="1" x14ac:dyDescent="0.25">
      <c r="A18" s="40" t="s">
        <v>125</v>
      </c>
      <c r="B18" s="46" t="str">
        <f>'2ND PRE-PROD COMMENTS '!B18</f>
        <v>Armhole drop fr. HSP</v>
      </c>
      <c r="C18" s="7">
        <f t="shared" si="0"/>
        <v>25.099999999999998</v>
      </c>
      <c r="D18" s="6">
        <f t="shared" si="1"/>
        <v>25.4</v>
      </c>
      <c r="E18" s="29">
        <v>26</v>
      </c>
      <c r="F18" s="7">
        <f t="shared" si="2"/>
        <v>26.6</v>
      </c>
      <c r="G18" s="2">
        <f t="shared" si="3"/>
        <v>27.200000000000003</v>
      </c>
      <c r="H18" s="2">
        <f t="shared" si="4"/>
        <v>27.800000000000004</v>
      </c>
      <c r="I18" s="56">
        <f t="shared" si="5"/>
        <v>28.400000000000006</v>
      </c>
      <c r="J18" s="41">
        <v>0.6</v>
      </c>
      <c r="K18" s="43"/>
      <c r="L18" s="43" t="str">
        <f>'2ND PRE-PROD COMMENTS '!H18</f>
        <v>+0.5 / -0.5</v>
      </c>
      <c r="N18" s="97">
        <f t="shared" si="6"/>
        <v>26</v>
      </c>
      <c r="O18" s="98"/>
    </row>
    <row r="19" spans="1:15" ht="20.25" customHeight="1" x14ac:dyDescent="0.25">
      <c r="A19" s="40" t="s">
        <v>126</v>
      </c>
      <c r="B19" s="46" t="str">
        <f>'2ND PRE-PROD COMMENTS '!B19</f>
        <v>Sleeve length fr. LSP</v>
      </c>
      <c r="C19" s="7">
        <f t="shared" si="0"/>
        <v>14.1</v>
      </c>
      <c r="D19" s="6">
        <f t="shared" si="1"/>
        <v>14.4</v>
      </c>
      <c r="E19" s="29">
        <v>15</v>
      </c>
      <c r="F19" s="7">
        <f t="shared" si="2"/>
        <v>15.6</v>
      </c>
      <c r="G19" s="2">
        <f t="shared" si="3"/>
        <v>16.2</v>
      </c>
      <c r="H19" s="2">
        <f t="shared" si="4"/>
        <v>16.8</v>
      </c>
      <c r="I19" s="56">
        <f t="shared" si="5"/>
        <v>17.400000000000002</v>
      </c>
      <c r="J19" s="41">
        <v>0.6</v>
      </c>
      <c r="K19" s="43"/>
      <c r="L19" s="43" t="str">
        <f>'2ND PRE-PROD COMMENTS '!H19</f>
        <v>+0.5 / -0.5</v>
      </c>
      <c r="N19" s="97">
        <f t="shared" si="6"/>
        <v>15</v>
      </c>
      <c r="O19" s="98"/>
    </row>
    <row r="20" spans="1:15" ht="20.25" customHeight="1" x14ac:dyDescent="0.25">
      <c r="A20" s="40" t="s">
        <v>127</v>
      </c>
      <c r="B20" s="46" t="str">
        <f>'2ND PRE-PROD COMMENTS '!B20</f>
        <v>Sleeve length fr. u/arm</v>
      </c>
      <c r="C20" s="7">
        <f t="shared" si="0"/>
        <v>7</v>
      </c>
      <c r="D20" s="6">
        <f t="shared" si="1"/>
        <v>7</v>
      </c>
      <c r="E20" s="29">
        <v>7</v>
      </c>
      <c r="F20" s="7">
        <f t="shared" si="2"/>
        <v>7</v>
      </c>
      <c r="G20" s="2">
        <f t="shared" si="3"/>
        <v>7</v>
      </c>
      <c r="H20" s="2">
        <f t="shared" si="4"/>
        <v>7</v>
      </c>
      <c r="I20" s="56">
        <f t="shared" si="5"/>
        <v>7</v>
      </c>
      <c r="J20" s="41">
        <v>0</v>
      </c>
      <c r="K20" s="43"/>
      <c r="L20" s="43" t="str">
        <f>'2ND PRE-PROD COMMENTS '!H20</f>
        <v>+0.5 / -0.5</v>
      </c>
      <c r="N20" s="97">
        <f t="shared" si="6"/>
        <v>7</v>
      </c>
      <c r="O20" s="98"/>
    </row>
    <row r="21" spans="1:15" ht="20.25" customHeight="1" x14ac:dyDescent="0.25">
      <c r="A21" s="40" t="s">
        <v>128</v>
      </c>
      <c r="B21" s="46" t="str">
        <f>'2ND PRE-PROD COMMENTS '!B21</f>
        <v>1/2 Bicep @ u/arm</v>
      </c>
      <c r="C21" s="7">
        <f t="shared" si="0"/>
        <v>21.099999999999998</v>
      </c>
      <c r="D21" s="6">
        <f t="shared" si="1"/>
        <v>21.4</v>
      </c>
      <c r="E21" s="29">
        <v>22</v>
      </c>
      <c r="F21" s="7">
        <f t="shared" si="2"/>
        <v>22.6</v>
      </c>
      <c r="G21" s="2">
        <f t="shared" si="3"/>
        <v>23.200000000000003</v>
      </c>
      <c r="H21" s="2">
        <f t="shared" si="4"/>
        <v>23.800000000000004</v>
      </c>
      <c r="I21" s="56">
        <f t="shared" si="5"/>
        <v>24.400000000000006</v>
      </c>
      <c r="J21" s="41">
        <v>0.6</v>
      </c>
      <c r="K21" s="43"/>
      <c r="L21" s="43" t="str">
        <f>'2ND PRE-PROD COMMENTS '!H21</f>
        <v>+0.5 / -0.5</v>
      </c>
      <c r="N21" s="97">
        <f t="shared" si="6"/>
        <v>22</v>
      </c>
      <c r="O21" s="98"/>
    </row>
    <row r="22" spans="1:15" ht="20.25" customHeight="1" x14ac:dyDescent="0.25">
      <c r="A22" s="40" t="s">
        <v>129</v>
      </c>
      <c r="B22" s="46" t="str">
        <f>'2ND PRE-PROD COMMENTS '!B22</f>
        <v>1/2 Sleeve Hem</v>
      </c>
      <c r="C22" s="9">
        <f t="shared" si="0"/>
        <v>19.099999999999998</v>
      </c>
      <c r="D22" s="8">
        <f t="shared" si="1"/>
        <v>19.399999999999999</v>
      </c>
      <c r="E22" s="29">
        <v>20</v>
      </c>
      <c r="F22" s="7">
        <f t="shared" si="2"/>
        <v>20.6</v>
      </c>
      <c r="G22" s="2">
        <f t="shared" si="3"/>
        <v>21.200000000000003</v>
      </c>
      <c r="H22" s="2">
        <f t="shared" si="4"/>
        <v>21.800000000000004</v>
      </c>
      <c r="I22" s="56">
        <f t="shared" si="5"/>
        <v>22.400000000000006</v>
      </c>
      <c r="J22" s="41">
        <v>0.6</v>
      </c>
      <c r="K22" s="43"/>
      <c r="L22" s="43" t="str">
        <f>'2ND PRE-PROD COMMENTS '!H22</f>
        <v>+0.5 / -0.5</v>
      </c>
      <c r="N22" s="97">
        <f t="shared" si="6"/>
        <v>20</v>
      </c>
      <c r="O22" s="98"/>
    </row>
    <row r="23" spans="1:15" ht="20.25" customHeight="1" x14ac:dyDescent="0.25">
      <c r="A23" s="40" t="s">
        <v>130</v>
      </c>
      <c r="B23" s="46" t="str">
        <f>'2ND PRE-PROD COMMENTS '!B23</f>
        <v>Finished Sleeve Roll Depth</v>
      </c>
      <c r="C23" s="7">
        <f t="shared" si="0"/>
        <v>2.5</v>
      </c>
      <c r="D23" s="6">
        <f t="shared" si="1"/>
        <v>2.5</v>
      </c>
      <c r="E23" s="29">
        <v>2.5</v>
      </c>
      <c r="F23" s="7">
        <f t="shared" si="2"/>
        <v>2.5</v>
      </c>
      <c r="G23" s="2">
        <f t="shared" si="3"/>
        <v>2.5</v>
      </c>
      <c r="H23" s="2">
        <f t="shared" si="4"/>
        <v>2.5</v>
      </c>
      <c r="I23" s="56">
        <f t="shared" si="5"/>
        <v>2.5</v>
      </c>
      <c r="J23" s="41">
        <v>0</v>
      </c>
      <c r="K23" s="43"/>
      <c r="L23" s="43" t="str">
        <f>'2ND PRE-PROD COMMENTS '!H23</f>
        <v>+0.2 / -0.2</v>
      </c>
      <c r="N23" s="97">
        <f t="shared" si="6"/>
        <v>2.5</v>
      </c>
      <c r="O23" s="98"/>
    </row>
    <row r="24" spans="1:15" ht="20.25" customHeight="1" x14ac:dyDescent="0.25">
      <c r="A24" s="40" t="s">
        <v>131</v>
      </c>
      <c r="B24" s="46" t="str">
        <f>'2ND PRE-PROD COMMENTS '!B24</f>
        <v>Neckband Depth</v>
      </c>
      <c r="C24" s="7">
        <f t="shared" si="0"/>
        <v>2</v>
      </c>
      <c r="D24" s="6">
        <f t="shared" si="1"/>
        <v>2</v>
      </c>
      <c r="E24" s="29">
        <v>2</v>
      </c>
      <c r="F24" s="7">
        <f t="shared" si="2"/>
        <v>2</v>
      </c>
      <c r="G24" s="2">
        <f t="shared" si="3"/>
        <v>2</v>
      </c>
      <c r="H24" s="2">
        <f t="shared" si="4"/>
        <v>2</v>
      </c>
      <c r="I24" s="56">
        <f t="shared" si="5"/>
        <v>2</v>
      </c>
      <c r="J24" s="41">
        <v>0</v>
      </c>
      <c r="K24" s="43"/>
      <c r="L24" s="43" t="str">
        <f>'2ND PRE-PROD COMMENTS '!H24</f>
        <v>+0.2 / -0.2</v>
      </c>
      <c r="N24" s="97">
        <f t="shared" si="6"/>
        <v>2</v>
      </c>
      <c r="O24" s="98"/>
    </row>
    <row r="25" spans="1:15" ht="20.25" customHeight="1" x14ac:dyDescent="0.25">
      <c r="A25" s="40" t="s">
        <v>135</v>
      </c>
      <c r="B25" s="46" t="s">
        <v>134</v>
      </c>
      <c r="C25" s="7">
        <f t="shared" ref="C25" si="7">D25-J25/2</f>
        <v>2.5</v>
      </c>
      <c r="D25" s="6">
        <f t="shared" ref="D25" si="8">E25-J25</f>
        <v>2.5</v>
      </c>
      <c r="E25" s="29">
        <v>2.5</v>
      </c>
      <c r="F25" s="7">
        <f t="shared" ref="F25" si="9">E25+J25</f>
        <v>2.5</v>
      </c>
      <c r="G25" s="2">
        <f t="shared" ref="G25" si="10">F25+J25+K25</f>
        <v>2.5</v>
      </c>
      <c r="H25" s="2">
        <f t="shared" ref="H25" si="11">G25+J25+K25</f>
        <v>2.5</v>
      </c>
      <c r="I25" s="56">
        <f t="shared" ref="I25" si="12">H25+J25+K25</f>
        <v>2.5</v>
      </c>
      <c r="J25" s="41">
        <v>0</v>
      </c>
      <c r="K25" s="43"/>
      <c r="L25" s="43" t="str">
        <f>'2ND PRE-PROD COMMENTS '!H24</f>
        <v>+0.2 / -0.2</v>
      </c>
      <c r="N25" s="97">
        <f t="shared" ref="N25" si="13">E25</f>
        <v>2.5</v>
      </c>
      <c r="O25" s="98"/>
    </row>
    <row r="26" spans="1:15" ht="20.25" customHeight="1" x14ac:dyDescent="0.25">
      <c r="A26" s="40" t="s">
        <v>132</v>
      </c>
      <c r="B26" s="34" t="s">
        <v>107</v>
      </c>
      <c r="C26" s="7">
        <f t="shared" si="0"/>
        <v>-0.44999999999999996</v>
      </c>
      <c r="D26" s="6">
        <f t="shared" si="1"/>
        <v>-0.3</v>
      </c>
      <c r="E26" s="29"/>
      <c r="F26" s="7">
        <f t="shared" si="2"/>
        <v>0.3</v>
      </c>
      <c r="G26" s="2">
        <f t="shared" si="3"/>
        <v>0.6</v>
      </c>
      <c r="H26" s="2">
        <f t="shared" si="4"/>
        <v>0.89999999999999991</v>
      </c>
      <c r="I26" s="56">
        <f t="shared" si="5"/>
        <v>1.2</v>
      </c>
      <c r="J26" s="41">
        <v>0.3</v>
      </c>
      <c r="K26" s="43"/>
      <c r="L26" s="43" t="str">
        <f>'2ND PRE-PROD COMMENTS '!H25</f>
        <v>+0.2 / -0.2</v>
      </c>
      <c r="N26" s="97">
        <f t="shared" si="6"/>
        <v>0</v>
      </c>
      <c r="O26" s="98"/>
    </row>
    <row r="27" spans="1:15" ht="20.25" customHeight="1" x14ac:dyDescent="0.25">
      <c r="A27" s="40" t="s">
        <v>133</v>
      </c>
      <c r="B27" s="46" t="s">
        <v>109</v>
      </c>
      <c r="C27" s="7">
        <f t="shared" si="0"/>
        <v>32</v>
      </c>
      <c r="D27" s="6">
        <f t="shared" si="1"/>
        <v>32</v>
      </c>
      <c r="E27" s="29">
        <v>32</v>
      </c>
      <c r="F27" s="7">
        <f t="shared" si="2"/>
        <v>32</v>
      </c>
      <c r="G27" s="2">
        <f t="shared" si="3"/>
        <v>32</v>
      </c>
      <c r="H27" s="2">
        <f t="shared" si="4"/>
        <v>32</v>
      </c>
      <c r="I27" s="56">
        <f t="shared" si="5"/>
        <v>32</v>
      </c>
      <c r="J27" s="41"/>
      <c r="K27" s="43"/>
      <c r="L27" s="187" t="s">
        <v>111</v>
      </c>
      <c r="N27" s="97">
        <f t="shared" si="6"/>
        <v>32</v>
      </c>
      <c r="O27" s="98"/>
    </row>
    <row r="28" spans="1:15" ht="15.75" customHeight="1" x14ac:dyDescent="0.25">
      <c r="A28" s="60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2"/>
    </row>
    <row r="29" spans="1:15" ht="15.75" customHeight="1" x14ac:dyDescent="0.25">
      <c r="A29" s="60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2"/>
    </row>
    <row r="30" spans="1:15" ht="15.75" customHeight="1" x14ac:dyDescent="0.25">
      <c r="A30" s="60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2"/>
    </row>
    <row r="31" spans="1:15" ht="15.75" customHeight="1" x14ac:dyDescent="0.25">
      <c r="A31" s="60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2"/>
    </row>
    <row r="32" spans="1:15" ht="15.75" customHeight="1" x14ac:dyDescent="0.25">
      <c r="A32" s="60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</row>
    <row r="33" spans="1:12" ht="15.75" customHeight="1" x14ac:dyDescent="0.25">
      <c r="A33" s="60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2"/>
    </row>
    <row r="34" spans="1:12" ht="15.75" customHeight="1" x14ac:dyDescent="0.25">
      <c r="A34" s="60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2"/>
    </row>
    <row r="35" spans="1:12" ht="15.75" customHeight="1" x14ac:dyDescent="0.25">
      <c r="A35" s="60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2"/>
    </row>
    <row r="36" spans="1:12" ht="15.75" customHeight="1" x14ac:dyDescent="0.25">
      <c r="A36" s="60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2"/>
    </row>
    <row r="37" spans="1:12" ht="15.75" customHeight="1" x14ac:dyDescent="0.25">
      <c r="A37" s="60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2"/>
    </row>
    <row r="38" spans="1:12" ht="15.75" customHeight="1" x14ac:dyDescent="0.25">
      <c r="A38" s="60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2"/>
    </row>
    <row r="39" spans="1:12" ht="15.75" customHeight="1" x14ac:dyDescent="0.25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2"/>
    </row>
    <row r="40" spans="1:12" ht="15.75" customHeight="1" x14ac:dyDescent="0.25">
      <c r="A40" s="60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2"/>
    </row>
    <row r="41" spans="1:12" ht="15.75" customHeight="1" x14ac:dyDescent="0.25">
      <c r="A41" s="60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2"/>
    </row>
    <row r="42" spans="1:12" ht="15.75" customHeight="1" x14ac:dyDescent="0.25">
      <c r="A42" s="60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2"/>
    </row>
    <row r="43" spans="1:12" ht="15.75" customHeight="1" x14ac:dyDescent="0.25">
      <c r="A43" s="60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2"/>
    </row>
    <row r="44" spans="1:12" ht="15.75" customHeight="1" x14ac:dyDescent="0.25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2"/>
    </row>
    <row r="45" spans="1:12" ht="15.75" customHeight="1" x14ac:dyDescent="0.25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2"/>
    </row>
    <row r="46" spans="1:12" ht="15.75" customHeight="1" x14ac:dyDescent="0.25">
      <c r="A46" s="60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2"/>
    </row>
    <row r="47" spans="1:12" ht="15.75" customHeight="1" x14ac:dyDescent="0.25">
      <c r="A47" s="60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2"/>
    </row>
    <row r="48" spans="1:12" ht="15.75" customHeight="1" x14ac:dyDescent="0.25">
      <c r="A48" s="6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2"/>
    </row>
    <row r="49" spans="1:12" ht="15.75" customHeight="1" x14ac:dyDescent="0.25">
      <c r="A49" s="60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2"/>
    </row>
    <row r="50" spans="1:12" ht="15.75" customHeight="1" x14ac:dyDescent="0.25">
      <c r="A50" s="60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2"/>
    </row>
    <row r="51" spans="1:12" ht="15.75" customHeight="1" x14ac:dyDescent="0.25">
      <c r="A51" s="60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2"/>
    </row>
    <row r="52" spans="1:12" ht="15.75" customHeight="1" x14ac:dyDescent="0.25">
      <c r="A52" s="60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2"/>
    </row>
    <row r="53" spans="1:12" ht="15.75" customHeight="1" x14ac:dyDescent="0.25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2"/>
    </row>
    <row r="54" spans="1:12" ht="15.75" customHeight="1" x14ac:dyDescent="0.25">
      <c r="A54" s="60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2"/>
    </row>
    <row r="55" spans="1:12" ht="15.75" customHeight="1" x14ac:dyDescent="0.25">
      <c r="A55" s="60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2"/>
    </row>
    <row r="56" spans="1:12" ht="15.75" customHeight="1" x14ac:dyDescent="0.25">
      <c r="A56" s="60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2"/>
    </row>
    <row r="57" spans="1:12" ht="15.75" customHeight="1" x14ac:dyDescent="0.25">
      <c r="A57" s="6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2"/>
    </row>
    <row r="58" spans="1:12" ht="15.75" customHeight="1" x14ac:dyDescent="0.25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2"/>
    </row>
    <row r="59" spans="1:12" ht="15.75" customHeight="1" x14ac:dyDescent="0.25">
      <c r="A59" s="60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2"/>
    </row>
    <row r="60" spans="1:12" ht="15.75" customHeight="1" x14ac:dyDescent="0.25">
      <c r="A60" s="6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2"/>
    </row>
    <row r="61" spans="1:12" ht="15.75" customHeight="1" x14ac:dyDescent="0.25">
      <c r="A61" s="6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2"/>
    </row>
    <row r="62" spans="1:12" ht="15.75" customHeight="1" x14ac:dyDescent="0.25">
      <c r="A62" s="6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2"/>
    </row>
    <row r="63" spans="1:12" ht="15.75" customHeight="1" x14ac:dyDescent="0.25">
      <c r="A63" s="60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2"/>
    </row>
    <row r="64" spans="1:12" ht="15.75" customHeight="1" x14ac:dyDescent="0.25">
      <c r="A64" s="60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2"/>
    </row>
    <row r="65" spans="1:12" ht="15.75" customHeight="1" x14ac:dyDescent="0.25">
      <c r="A65" s="60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2"/>
    </row>
    <row r="66" spans="1:12" ht="15.75" customHeight="1" x14ac:dyDescent="0.25">
      <c r="A66" s="60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2"/>
    </row>
    <row r="67" spans="1:12" ht="15.75" customHeight="1" x14ac:dyDescent="0.25">
      <c r="A67" s="60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2"/>
    </row>
    <row r="68" spans="1:12" ht="16.5" customHeight="1" thickBot="1" x14ac:dyDescent="0.3">
      <c r="A68" s="63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5"/>
    </row>
    <row r="69" spans="1:12" ht="19.5" thickBot="1" x14ac:dyDescent="0.3">
      <c r="A69" s="172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4"/>
    </row>
    <row r="70" spans="1:12" ht="19.5" thickBot="1" x14ac:dyDescent="0.3">
      <c r="A70" s="168" t="s">
        <v>16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70"/>
    </row>
    <row r="71" spans="1:12" ht="16.5" customHeight="1" x14ac:dyDescent="0.25">
      <c r="A71" s="178"/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80"/>
    </row>
    <row r="72" spans="1:12" ht="16.5" customHeight="1" x14ac:dyDescent="0.25">
      <c r="A72" s="165"/>
      <c r="B72" s="189" t="s">
        <v>138</v>
      </c>
      <c r="C72" s="166"/>
      <c r="D72" s="166"/>
      <c r="E72" s="166"/>
      <c r="F72" s="166"/>
      <c r="G72" s="166"/>
      <c r="H72" s="166"/>
      <c r="I72" s="166"/>
      <c r="J72" s="166"/>
      <c r="K72" s="166"/>
      <c r="L72" s="167"/>
    </row>
    <row r="73" spans="1:12" ht="16.5" customHeight="1" x14ac:dyDescent="0.25">
      <c r="A73" s="165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7"/>
    </row>
    <row r="74" spans="1:12" ht="16.5" customHeight="1" x14ac:dyDescent="0.25">
      <c r="A74" s="165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7"/>
    </row>
    <row r="75" spans="1:12" ht="16.5" customHeight="1" thickBot="1" x14ac:dyDescent="0.3">
      <c r="A75" s="175"/>
      <c r="B75" s="176"/>
      <c r="C75" s="176"/>
      <c r="D75" s="176"/>
      <c r="E75" s="176"/>
      <c r="F75" s="176"/>
      <c r="G75" s="176"/>
      <c r="H75" s="176"/>
      <c r="I75" s="176"/>
      <c r="J75" s="176"/>
      <c r="L75" s="177"/>
    </row>
  </sheetData>
  <mergeCells count="10">
    <mergeCell ref="A6:B6"/>
    <mergeCell ref="A1:L1"/>
    <mergeCell ref="N5:O5"/>
    <mergeCell ref="H2:L2"/>
    <mergeCell ref="H3:L3"/>
    <mergeCell ref="B2:C2"/>
    <mergeCell ref="B3:C3"/>
    <mergeCell ref="B4:C4"/>
    <mergeCell ref="B5:C5"/>
    <mergeCell ref="H4:L5"/>
  </mergeCells>
  <pageMargins left="0.7" right="0.7" top="0.75" bottom="0.75" header="0.3" footer="0.3"/>
  <pageSetup paperSize="9" scale="60" fitToHeight="0" orientation="landscape" horizontalDpi="1200" verticalDpi="1200" r:id="rId1"/>
  <rowBreaks count="1" manualBreakCount="1">
    <brk id="27" max="1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A32A75-459F-4A31-8642-8BBFFFF7CA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1DE631-8D2F-449C-8C0D-F34F876723B2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AF660787-0C45-48A2-8FFE-737B6E8465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COVER PAGE</vt:lpstr>
      <vt:lpstr>DESIGN DETAILS </vt:lpstr>
      <vt:lpstr>ARTWORK</vt:lpstr>
      <vt:lpstr>INITIAL SPEC</vt:lpstr>
      <vt:lpstr>PROTO COMMENTS</vt:lpstr>
      <vt:lpstr>SMS COMMENTS</vt:lpstr>
      <vt:lpstr>PRE-PROD COMMENTS</vt:lpstr>
      <vt:lpstr>2ND PRE-PROD COMMENTS </vt:lpstr>
      <vt:lpstr>GRADED SPEC</vt:lpstr>
      <vt:lpstr>'2ND PRE-PROD COMMENTS '!Print_Area</vt:lpstr>
      <vt:lpstr>ARTWORK!Print_Area</vt:lpstr>
      <vt:lpstr>'COVER PAGE'!Print_Area</vt:lpstr>
      <vt:lpstr>'DESIGN DETAILS '!Print_Area</vt:lpstr>
      <vt:lpstr>'GRADED SPEC'!Print_Area</vt:lpstr>
      <vt:lpstr>'INITIAL SPEC'!Print_Area</vt:lpstr>
      <vt:lpstr>'PRE-PROD COMMENTS'!Print_Area</vt:lpstr>
      <vt:lpstr>'PROTO COMMENTS'!Print_Area</vt:lpstr>
      <vt:lpstr>'SMS COMMENTS'!Print_Area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Chi Tran Thi Linh</cp:lastModifiedBy>
  <cp:lastPrinted>2022-02-22T21:43:55Z</cp:lastPrinted>
  <dcterms:created xsi:type="dcterms:W3CDTF">2017-09-29T06:37:15Z</dcterms:created>
  <dcterms:modified xsi:type="dcterms:W3CDTF">2025-01-10T10:36:41Z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