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2-STYLE-FILE/7. CARE LABEL/"/>
    </mc:Choice>
  </mc:AlternateContent>
  <xr:revisionPtr revIDLastSave="119" documentId="8_{ADB1A322-08DB-4398-8A9A-D4411830E0D5}" xr6:coauthVersionLast="47" xr6:coauthVersionMax="47" xr10:uidLastSave="{1071829F-4D8B-4156-9426-C121B44F114B}"/>
  <bookViews>
    <workbookView xWindow="-108" yWindow="-108" windowWidth="23256" windowHeight="12456" xr2:uid="{8501A3BF-574E-406C-81D5-4455E89CF2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6" i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K13" i="1"/>
  <c r="L13" i="1" s="1"/>
  <c r="K14" i="1"/>
  <c r="L14" i="1" s="1"/>
  <c r="K15" i="1"/>
  <c r="L15" i="1" s="1"/>
  <c r="K16" i="1"/>
  <c r="K17" i="1"/>
  <c r="L17" i="1" s="1"/>
  <c r="K18" i="1"/>
  <c r="L18" i="1" s="1"/>
  <c r="K2" i="1"/>
  <c r="L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<sst xmlns="http://schemas.openxmlformats.org/spreadsheetml/2006/main" count="148" uniqueCount="63">
  <si>
    <t>STYLE CODE</t>
  </si>
  <si>
    <t>COMPOSITION</t>
  </si>
  <si>
    <t>Outer: 100% Cotton</t>
  </si>
  <si>
    <t>ADDING CARE INSTRUCTION (UK)</t>
  </si>
  <si>
    <t>CARE SYMBOL</t>
  </si>
  <si>
    <t>STYLE NAME</t>
  </si>
  <si>
    <t>COLOR</t>
  </si>
  <si>
    <t>Outer: 100% Cotton
Trim: 97% Cotton, 3% Elastane</t>
  </si>
  <si>
    <t>MOL0797NY91</t>
  </si>
  <si>
    <t>MOL0797OL51</t>
  </si>
  <si>
    <t>MTS1692BK31</t>
  </si>
  <si>
    <t>MTS1692WH11</t>
  </si>
  <si>
    <t>MTS1693BK31</t>
  </si>
  <si>
    <t>MTS1693OL31</t>
  </si>
  <si>
    <t>MTS1693WH32</t>
  </si>
  <si>
    <t>MTS1694WH32</t>
  </si>
  <si>
    <t>MTS1694BK31</t>
  </si>
  <si>
    <t>Barbour Character Sweatshirt</t>
  </si>
  <si>
    <t>Barbour Character T-Shirt</t>
  </si>
  <si>
    <t>Barbour Pin Badge Graphic T-Shirt</t>
  </si>
  <si>
    <t>Barbour Mash Up T-Shirt</t>
  </si>
  <si>
    <t>MST0096BK31</t>
  </si>
  <si>
    <t>Barbour Pin Badge Sweatshort</t>
  </si>
  <si>
    <t>MST0095NY91</t>
  </si>
  <si>
    <t>Barbour Character Sweat Short</t>
  </si>
  <si>
    <t>MST0095OL51</t>
  </si>
  <si>
    <t>MML1589BK31</t>
  </si>
  <si>
    <t>Barbour Character Asia Fit Polo Shirt</t>
  </si>
  <si>
    <t>MML1589NY91</t>
  </si>
  <si>
    <t>MML1589OL51</t>
  </si>
  <si>
    <t>MML1590BK31</t>
  </si>
  <si>
    <t>Barbour Pin Badge Asia Fit Polo Shirt</t>
  </si>
  <si>
    <t>MML1590OL31</t>
  </si>
  <si>
    <t>NAVY</t>
  </si>
  <si>
    <t>OLIVE</t>
  </si>
  <si>
    <t>BLACK</t>
  </si>
  <si>
    <t>OFF WHITE</t>
  </si>
  <si>
    <t>BLEACHED OLIVE</t>
  </si>
  <si>
    <t>WHISPER WHITE</t>
  </si>
  <si>
    <t>Outer: 100% Cotton
Lining: 100% Cotton</t>
  </si>
  <si>
    <r>
      <t xml:space="preserve">Outer: 100% Cotton
Trim: </t>
    </r>
    <r>
      <rPr>
        <sz val="11"/>
        <rFont val="Aptos Narrow"/>
        <family val="2"/>
        <scheme val="minor"/>
      </rPr>
      <t>100% Cotton</t>
    </r>
  </si>
  <si>
    <t>TREATMENT</t>
  </si>
  <si>
    <t>PRINT + EMB</t>
  </si>
  <si>
    <t>PRINT</t>
  </si>
  <si>
    <t>DECORATION</t>
  </si>
  <si>
    <r>
      <t xml:space="preserve">Wash with similar colours, Wash inside out, Re-shape whilst damp, Iron on reverse, </t>
    </r>
    <r>
      <rPr>
        <sz val="11"/>
        <color rgb="FFFF0000"/>
        <rFont val="Aptos Narrow"/>
        <family val="2"/>
        <scheme val="minor"/>
      </rPr>
      <t>Do not iron motif, Do not iron print.</t>
    </r>
  </si>
  <si>
    <r>
      <t xml:space="preserve">Wash with similar colours, Wash inside out, Re-shape whilst damp, Iron on reverse, </t>
    </r>
    <r>
      <rPr>
        <sz val="11"/>
        <color rgb="FFFF0000"/>
        <rFont val="Aptos Narrow"/>
        <family val="2"/>
        <scheme val="minor"/>
      </rPr>
      <t>Do not iron print.</t>
    </r>
  </si>
  <si>
    <r>
      <t xml:space="preserve">Wash with similar colours, Wash inside out, Re-shape whilst damp, Iron on reverse,  </t>
    </r>
    <r>
      <rPr>
        <sz val="11"/>
        <color rgb="FFFF0000"/>
        <rFont val="Aptos Narrow"/>
        <family val="2"/>
        <scheme val="minor"/>
      </rPr>
      <t>Do not iron print.</t>
    </r>
  </si>
  <si>
    <r>
      <t xml:space="preserve">Wash with similar colours, Wash inside out, Re-shape whilst damp, Iron on reverse, </t>
    </r>
    <r>
      <rPr>
        <sz val="11"/>
        <color rgb="FFFF0000"/>
        <rFont val="Aptos Narrow"/>
        <family val="2"/>
        <scheme val="minor"/>
      </rPr>
      <t>Remove trim before washing.</t>
    </r>
  </si>
  <si>
    <t>SEASON/FACTORY CODE</t>
  </si>
  <si>
    <t>SS26/UNA</t>
  </si>
  <si>
    <t>Q'TY</t>
  </si>
  <si>
    <t>EXTRA</t>
  </si>
  <si>
    <t>TOTAL</t>
  </si>
  <si>
    <t>UNA STYLE NO.</t>
  </si>
  <si>
    <t>C0081-CRW005</t>
  </si>
  <si>
    <t>C0081-SST052</t>
  </si>
  <si>
    <t>C0081-SST054</t>
  </si>
  <si>
    <t>C0081-SST051</t>
  </si>
  <si>
    <t>C0081-SHR003</t>
  </si>
  <si>
    <t>C0081-SHR001</t>
  </si>
  <si>
    <t>C0081-PSS002</t>
  </si>
  <si>
    <t>C0081-PSS004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</si>
</sst>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37D3-DBC6-42D3-B426-600F79D7E9DB}">
  <dimension ref="A1:L18"/>
  <sheetViews>
    <sheetView tabSelected="1" zoomScale="81" zoomScaleNormal="81" workbookViewId="0">
      <selection activeCell="I5" sqref="I5"/>
    </sheetView>
  </sheetViews>
  <sheetFormatPr defaultRowHeight="14.4" x14ac:dyDescent="0.3"/>
  <cols>
    <col min="1" max="1" width="16" style="1" customWidth="1"/>
    <col min="2" max="3" width="13.44140625" style="1" bestFit="1" customWidth="1"/>
    <col min="4" max="4" width="32.88671875" style="1" bestFit="1" customWidth="1"/>
    <col min="5" max="5" width="15.109375" style="1" bestFit="1" customWidth="1"/>
    <col min="6" max="6" width="27.109375" style="1" bestFit="1" customWidth="1"/>
    <col min="7" max="7" width="12.6640625" style="1" bestFit="1" customWidth="1"/>
    <col min="8" max="8" width="32.88671875" style="1" customWidth="1"/>
    <col min="9" max="9" width="29.44140625" style="1" bestFit="1" customWidth="1"/>
    <col min="10" max="11" width="9.6640625" style="1" hidden="1" customWidth="1"/>
    <col min="12" max="12" width="9.6640625" style="1" customWidth="1"/>
    <col min="13" max="16384" width="8.88671875" style="1"/>
  </cols>
  <sheetData>
    <row r="1" spans="1:12" x14ac:dyDescent="0.3">
      <c r="A1" s="2" t="s">
        <v>49</v>
      </c>
      <c r="B1" s="2" t="s">
        <v>54</v>
      </c>
      <c r="C1" s="2" t="s">
        <v>0</v>
      </c>
      <c r="D1" s="2" t="s">
        <v>5</v>
      </c>
      <c r="E1" s="2" t="s">
        <v>6</v>
      </c>
      <c r="F1" s="2" t="s">
        <v>1</v>
      </c>
      <c r="G1" s="2" t="s">
        <v>41</v>
      </c>
      <c r="H1" s="2" t="s">
        <v>4</v>
      </c>
      <c r="I1" s="2" t="s">
        <v>3</v>
      </c>
      <c r="J1" s="6" t="s">
        <v>51</v>
      </c>
      <c r="K1" s="6" t="s">
        <v>52</v>
      </c>
      <c r="L1" s="8" t="s">
        <v>53</v>
      </c>
    </row>
    <row r="2" spans="1:12" ht="57.6" x14ac:dyDescent="0.3">
      <c r="A2" s="5" t="s">
        <v>50</v>
      </c>
      <c r="B2" s="3" t="s">
        <v>55</v>
      </c>
      <c r="C2" s="3" t="s">
        <v>8</v>
      </c>
      <c r="D2" s="3" t="s">
        <v>17</v>
      </c>
      <c r="E2" s="3" t="s">
        <v>33</v>
      </c>
      <c r="F2" s="4" t="s">
        <v>7</v>
      </c>
      <c r="G2" s="3" t="s">
        <v>42</v>
      </c>
      <c r="H2" s="3" t="e" vm="1">
        <v>#VALUE!</v>
      </c>
      <c r="I2" s="4" t="s">
        <v>45</v>
      </c>
      <c r="J2" s="7">
        <v>315</v>
      </c>
      <c r="K2" s="3">
        <f>ROUNDUP(J2*3%,0)</f>
        <v>10</v>
      </c>
      <c r="L2" s="3">
        <f>J2+K2</f>
        <v>325</v>
      </c>
    </row>
    <row r="3" spans="1:12" ht="57.6" x14ac:dyDescent="0.3">
      <c r="A3" s="5" t="s">
        <v>50</v>
      </c>
      <c r="B3" s="3" t="s">
        <v>55</v>
      </c>
      <c r="C3" s="3" t="s">
        <v>9</v>
      </c>
      <c r="D3" s="3" t="s">
        <v>17</v>
      </c>
      <c r="E3" s="3" t="s">
        <v>34</v>
      </c>
      <c r="F3" s="4" t="s">
        <v>7</v>
      </c>
      <c r="G3" s="3" t="s">
        <v>42</v>
      </c>
      <c r="H3" s="3" t="e" vm="1">
        <v>#VALUE!</v>
      </c>
      <c r="I3" s="4" t="s">
        <v>45</v>
      </c>
      <c r="J3" s="7">
        <v>315</v>
      </c>
      <c r="K3" s="3">
        <f t="shared" ref="K3:K18" si="0">ROUNDUP(J3*3%,0)</f>
        <v>10</v>
      </c>
      <c r="L3" s="3">
        <f t="shared" ref="L3:L18" si="1">J3+K3</f>
        <v>325</v>
      </c>
    </row>
    <row r="4" spans="1:12" ht="57.6" x14ac:dyDescent="0.3">
      <c r="A4" s="5" t="s">
        <v>50</v>
      </c>
      <c r="B4" s="3" t="s">
        <v>56</v>
      </c>
      <c r="C4" s="3" t="s">
        <v>10</v>
      </c>
      <c r="D4" s="3" t="s">
        <v>18</v>
      </c>
      <c r="E4" s="3" t="s">
        <v>35</v>
      </c>
      <c r="F4" s="3" t="s">
        <v>2</v>
      </c>
      <c r="G4" s="3" t="s">
        <v>42</v>
      </c>
      <c r="H4" s="3" t="e" vm="2">
        <v>#VALUE!</v>
      </c>
      <c r="I4" s="4" t="s">
        <v>45</v>
      </c>
      <c r="J4" s="7">
        <v>335</v>
      </c>
      <c r="K4" s="3">
        <f t="shared" si="0"/>
        <v>11</v>
      </c>
      <c r="L4" s="3">
        <f t="shared" si="1"/>
        <v>346</v>
      </c>
    </row>
    <row r="5" spans="1:12" ht="57.6" x14ac:dyDescent="0.3">
      <c r="A5" s="5" t="s">
        <v>50</v>
      </c>
      <c r="B5" s="3" t="s">
        <v>56</v>
      </c>
      <c r="C5" s="3" t="s">
        <v>11</v>
      </c>
      <c r="D5" s="3" t="s">
        <v>18</v>
      </c>
      <c r="E5" s="3" t="s">
        <v>36</v>
      </c>
      <c r="F5" s="3" t="s">
        <v>2</v>
      </c>
      <c r="G5" s="3" t="s">
        <v>42</v>
      </c>
      <c r="H5" s="3" t="e" vm="2">
        <v>#VALUE!</v>
      </c>
      <c r="I5" s="4" t="s">
        <v>45</v>
      </c>
      <c r="J5" s="7">
        <v>400</v>
      </c>
      <c r="K5" s="3">
        <f t="shared" si="0"/>
        <v>12</v>
      </c>
      <c r="L5" s="3">
        <f t="shared" si="1"/>
        <v>412</v>
      </c>
    </row>
    <row r="6" spans="1:12" ht="57.6" x14ac:dyDescent="0.3">
      <c r="A6" s="5" t="s">
        <v>50</v>
      </c>
      <c r="B6" s="3" t="s">
        <v>57</v>
      </c>
      <c r="C6" s="3" t="s">
        <v>12</v>
      </c>
      <c r="D6" s="3" t="s">
        <v>19</v>
      </c>
      <c r="E6" s="3" t="s">
        <v>35</v>
      </c>
      <c r="F6" s="3" t="s">
        <v>2</v>
      </c>
      <c r="G6" s="3" t="s">
        <v>42</v>
      </c>
      <c r="H6" s="3" t="e" vm="2">
        <v>#VALUE!</v>
      </c>
      <c r="I6" s="4" t="s">
        <v>45</v>
      </c>
      <c r="J6" s="7">
        <v>455</v>
      </c>
      <c r="K6" s="3">
        <f t="shared" si="0"/>
        <v>14</v>
      </c>
      <c r="L6" s="3">
        <f t="shared" si="1"/>
        <v>469</v>
      </c>
    </row>
    <row r="7" spans="1:12" ht="57.6" x14ac:dyDescent="0.3">
      <c r="A7" s="5" t="s">
        <v>50</v>
      </c>
      <c r="B7" s="3" t="s">
        <v>57</v>
      </c>
      <c r="C7" s="3" t="s">
        <v>13</v>
      </c>
      <c r="D7" s="3" t="s">
        <v>19</v>
      </c>
      <c r="E7" s="3" t="s">
        <v>37</v>
      </c>
      <c r="F7" s="3" t="s">
        <v>2</v>
      </c>
      <c r="G7" s="3" t="s">
        <v>42</v>
      </c>
      <c r="H7" s="3" t="e" vm="2">
        <v>#VALUE!</v>
      </c>
      <c r="I7" s="4" t="s">
        <v>45</v>
      </c>
      <c r="J7" s="7">
        <v>316</v>
      </c>
      <c r="K7" s="3">
        <f t="shared" si="0"/>
        <v>10</v>
      </c>
      <c r="L7" s="3">
        <f t="shared" si="1"/>
        <v>326</v>
      </c>
    </row>
    <row r="8" spans="1:12" ht="57.6" x14ac:dyDescent="0.3">
      <c r="A8" s="5" t="s">
        <v>50</v>
      </c>
      <c r="B8" s="3" t="s">
        <v>57</v>
      </c>
      <c r="C8" s="3" t="s">
        <v>14</v>
      </c>
      <c r="D8" s="3" t="s">
        <v>19</v>
      </c>
      <c r="E8" s="3" t="s">
        <v>38</v>
      </c>
      <c r="F8" s="3" t="s">
        <v>2</v>
      </c>
      <c r="G8" s="3" t="s">
        <v>42</v>
      </c>
      <c r="H8" s="3" t="e" vm="2">
        <v>#VALUE!</v>
      </c>
      <c r="I8" s="4" t="s">
        <v>45</v>
      </c>
      <c r="J8" s="7">
        <v>567</v>
      </c>
      <c r="K8" s="3">
        <f t="shared" si="0"/>
        <v>18</v>
      </c>
      <c r="L8" s="3">
        <f t="shared" si="1"/>
        <v>585</v>
      </c>
    </row>
    <row r="9" spans="1:12" ht="43.2" x14ac:dyDescent="0.3">
      <c r="A9" s="5" t="s">
        <v>50</v>
      </c>
      <c r="B9" s="3" t="s">
        <v>58</v>
      </c>
      <c r="C9" s="3" t="s">
        <v>15</v>
      </c>
      <c r="D9" s="3" t="s">
        <v>20</v>
      </c>
      <c r="E9" s="3" t="s">
        <v>38</v>
      </c>
      <c r="F9" s="3" t="s">
        <v>2</v>
      </c>
      <c r="G9" s="3" t="s">
        <v>43</v>
      </c>
      <c r="H9" s="3" t="e" vm="2">
        <v>#VALUE!</v>
      </c>
      <c r="I9" s="4" t="s">
        <v>46</v>
      </c>
      <c r="J9" s="7">
        <v>422</v>
      </c>
      <c r="K9" s="3">
        <f t="shared" si="0"/>
        <v>13</v>
      </c>
      <c r="L9" s="3">
        <f t="shared" si="1"/>
        <v>435</v>
      </c>
    </row>
    <row r="10" spans="1:12" ht="43.2" x14ac:dyDescent="0.3">
      <c r="A10" s="5" t="s">
        <v>50</v>
      </c>
      <c r="B10" s="3" t="s">
        <v>58</v>
      </c>
      <c r="C10" s="3" t="s">
        <v>16</v>
      </c>
      <c r="D10" s="3" t="s">
        <v>20</v>
      </c>
      <c r="E10" s="3" t="s">
        <v>35</v>
      </c>
      <c r="F10" s="3" t="s">
        <v>2</v>
      </c>
      <c r="G10" s="3" t="s">
        <v>43</v>
      </c>
      <c r="H10" s="3" t="e" vm="2">
        <v>#VALUE!</v>
      </c>
      <c r="I10" s="4" t="s">
        <v>47</v>
      </c>
      <c r="J10" s="7">
        <v>375</v>
      </c>
      <c r="K10" s="3">
        <f t="shared" si="0"/>
        <v>12</v>
      </c>
      <c r="L10" s="3">
        <f t="shared" si="1"/>
        <v>387</v>
      </c>
    </row>
    <row r="11" spans="1:12" ht="43.2" x14ac:dyDescent="0.3">
      <c r="A11" s="5" t="s">
        <v>50</v>
      </c>
      <c r="B11" s="3" t="s">
        <v>59</v>
      </c>
      <c r="C11" s="3" t="s">
        <v>21</v>
      </c>
      <c r="D11" s="3" t="s">
        <v>22</v>
      </c>
      <c r="E11" s="3" t="s">
        <v>35</v>
      </c>
      <c r="F11" s="4" t="s">
        <v>39</v>
      </c>
      <c r="G11" s="3" t="s">
        <v>43</v>
      </c>
      <c r="H11" s="3" t="e" vm="1">
        <v>#VALUE!</v>
      </c>
      <c r="I11" s="4" t="s">
        <v>47</v>
      </c>
      <c r="J11" s="7">
        <v>317</v>
      </c>
      <c r="K11" s="3">
        <f t="shared" si="0"/>
        <v>10</v>
      </c>
      <c r="L11" s="3">
        <f t="shared" si="1"/>
        <v>327</v>
      </c>
    </row>
    <row r="12" spans="1:12" ht="57.6" x14ac:dyDescent="0.3">
      <c r="A12" s="5" t="s">
        <v>50</v>
      </c>
      <c r="B12" s="3" t="s">
        <v>60</v>
      </c>
      <c r="C12" s="3" t="s">
        <v>23</v>
      </c>
      <c r="D12" s="3" t="s">
        <v>24</v>
      </c>
      <c r="E12" s="3" t="s">
        <v>33</v>
      </c>
      <c r="F12" s="4" t="s">
        <v>39</v>
      </c>
      <c r="G12" s="3" t="s">
        <v>42</v>
      </c>
      <c r="H12" s="3" t="e" vm="1">
        <v>#VALUE!</v>
      </c>
      <c r="I12" s="4" t="s">
        <v>45</v>
      </c>
      <c r="J12" s="7">
        <v>338</v>
      </c>
      <c r="K12" s="3">
        <f t="shared" si="0"/>
        <v>11</v>
      </c>
      <c r="L12" s="3">
        <f t="shared" si="1"/>
        <v>349</v>
      </c>
    </row>
    <row r="13" spans="1:12" ht="57.6" x14ac:dyDescent="0.3">
      <c r="A13" s="5" t="s">
        <v>50</v>
      </c>
      <c r="B13" s="3" t="s">
        <v>60</v>
      </c>
      <c r="C13" s="3" t="s">
        <v>25</v>
      </c>
      <c r="D13" s="3" t="s">
        <v>24</v>
      </c>
      <c r="E13" s="3" t="s">
        <v>34</v>
      </c>
      <c r="F13" s="4" t="s">
        <v>39</v>
      </c>
      <c r="G13" s="3" t="s">
        <v>42</v>
      </c>
      <c r="H13" s="3" t="e" vm="1">
        <v>#VALUE!</v>
      </c>
      <c r="I13" s="4" t="s">
        <v>45</v>
      </c>
      <c r="J13" s="7">
        <v>335</v>
      </c>
      <c r="K13" s="3">
        <f t="shared" si="0"/>
        <v>11</v>
      </c>
      <c r="L13" s="3">
        <f t="shared" si="1"/>
        <v>346</v>
      </c>
    </row>
    <row r="14" spans="1:12" ht="57.6" x14ac:dyDescent="0.3">
      <c r="A14" s="5" t="s">
        <v>50</v>
      </c>
      <c r="B14" s="3" t="s">
        <v>61</v>
      </c>
      <c r="C14" s="3" t="s">
        <v>26</v>
      </c>
      <c r="D14" s="3" t="s">
        <v>27</v>
      </c>
      <c r="E14" s="3" t="s">
        <v>35</v>
      </c>
      <c r="F14" s="4" t="s">
        <v>40</v>
      </c>
      <c r="G14" s="3" t="s">
        <v>42</v>
      </c>
      <c r="H14" s="3" t="e" vm="2">
        <v>#VALUE!</v>
      </c>
      <c r="I14" s="4" t="s">
        <v>45</v>
      </c>
      <c r="J14" s="7">
        <v>39</v>
      </c>
      <c r="K14" s="3">
        <f t="shared" si="0"/>
        <v>2</v>
      </c>
      <c r="L14" s="3">
        <f t="shared" si="1"/>
        <v>41</v>
      </c>
    </row>
    <row r="15" spans="1:12" ht="57.6" x14ac:dyDescent="0.3">
      <c r="A15" s="5" t="s">
        <v>50</v>
      </c>
      <c r="B15" s="3" t="s">
        <v>61</v>
      </c>
      <c r="C15" s="3" t="s">
        <v>28</v>
      </c>
      <c r="D15" s="3" t="s">
        <v>27</v>
      </c>
      <c r="E15" s="3" t="s">
        <v>33</v>
      </c>
      <c r="F15" s="4" t="s">
        <v>40</v>
      </c>
      <c r="G15" s="3" t="s">
        <v>42</v>
      </c>
      <c r="H15" s="3" t="e" vm="2">
        <v>#VALUE!</v>
      </c>
      <c r="I15" s="4" t="s">
        <v>45</v>
      </c>
      <c r="J15" s="7">
        <v>106</v>
      </c>
      <c r="K15" s="3">
        <f t="shared" si="0"/>
        <v>4</v>
      </c>
      <c r="L15" s="3">
        <f t="shared" si="1"/>
        <v>110</v>
      </c>
    </row>
    <row r="16" spans="1:12" ht="57.6" x14ac:dyDescent="0.3">
      <c r="A16" s="5" t="s">
        <v>50</v>
      </c>
      <c r="B16" s="3" t="s">
        <v>61</v>
      </c>
      <c r="C16" s="3" t="s">
        <v>29</v>
      </c>
      <c r="D16" s="3" t="s">
        <v>27</v>
      </c>
      <c r="E16" s="3" t="s">
        <v>34</v>
      </c>
      <c r="F16" s="4" t="s">
        <v>40</v>
      </c>
      <c r="G16" s="3" t="s">
        <v>42</v>
      </c>
      <c r="H16" s="3" t="e" vm="2">
        <v>#VALUE!</v>
      </c>
      <c r="I16" s="4" t="s">
        <v>45</v>
      </c>
      <c r="J16" s="7">
        <v>82</v>
      </c>
      <c r="K16" s="3">
        <f t="shared" si="0"/>
        <v>3</v>
      </c>
      <c r="L16" s="3">
        <f t="shared" si="1"/>
        <v>85</v>
      </c>
    </row>
    <row r="17" spans="1:12" ht="57.6" x14ac:dyDescent="0.3">
      <c r="A17" s="5" t="s">
        <v>50</v>
      </c>
      <c r="B17" s="3" t="s">
        <v>62</v>
      </c>
      <c r="C17" s="3" t="s">
        <v>30</v>
      </c>
      <c r="D17" s="3" t="s">
        <v>31</v>
      </c>
      <c r="E17" s="3" t="s">
        <v>35</v>
      </c>
      <c r="F17" s="4" t="s">
        <v>40</v>
      </c>
      <c r="G17" s="3" t="s">
        <v>44</v>
      </c>
      <c r="H17" s="3" t="e" vm="2">
        <v>#VALUE!</v>
      </c>
      <c r="I17" s="4" t="s">
        <v>48</v>
      </c>
      <c r="J17" s="7">
        <v>57</v>
      </c>
      <c r="K17" s="3">
        <f t="shared" si="0"/>
        <v>2</v>
      </c>
      <c r="L17" s="3">
        <f t="shared" si="1"/>
        <v>59</v>
      </c>
    </row>
    <row r="18" spans="1:12" ht="57.6" x14ac:dyDescent="0.3">
      <c r="A18" s="5" t="s">
        <v>50</v>
      </c>
      <c r="B18" s="3" t="s">
        <v>62</v>
      </c>
      <c r="C18" s="3" t="s">
        <v>32</v>
      </c>
      <c r="D18" s="3" t="s">
        <v>31</v>
      </c>
      <c r="E18" s="3" t="s">
        <v>37</v>
      </c>
      <c r="F18" s="4" t="s">
        <v>40</v>
      </c>
      <c r="G18" s="3" t="s">
        <v>44</v>
      </c>
      <c r="H18" s="3" t="e" vm="2">
        <v>#VALUE!</v>
      </c>
      <c r="I18" s="4" t="s">
        <v>48</v>
      </c>
      <c r="J18" s="7">
        <v>75</v>
      </c>
      <c r="K18" s="3">
        <f t="shared" si="0"/>
        <v>3</v>
      </c>
      <c r="L18" s="3">
        <f t="shared" si="1"/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33711-DFF7-4E89-9F51-B3B5A18BBCE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1086D41-929B-4DFB-AEFA-467B71AFE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F96C-82DD-4B8F-ABFD-1F14A0A4D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Oanh Nguyen Do Hoang</cp:lastModifiedBy>
  <dcterms:created xsi:type="dcterms:W3CDTF">2025-12-18T05:07:44Z</dcterms:created>
  <dcterms:modified xsi:type="dcterms:W3CDTF">2026-01-12T03:00:45Z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