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2-PRODUCTION/4-INTERNAL-PURCHASE-ORDER/4-2-TRIM-ORDER/TRIM-PO/SIGN-PO/DROP 5/"/>
    </mc:Choice>
  </mc:AlternateContent>
  <xr:revisionPtr revIDLastSave="108" documentId="13_ncr:1_{2337FB7E-6BC3-4489-97DB-3581A442A00B}" xr6:coauthVersionLast="47" xr6:coauthVersionMax="47" xr10:uidLastSave="{CF518764-49B3-4A2C-AB05-C96DB399455C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<sst xmlns="http://schemas.openxmlformats.org/spreadsheetml/2006/main" count="83" uniqueCount="70">
  <si>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</si>
  <si>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</si>
  <si>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</si>
  <si>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</si>
  <si>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</si>
  <si>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</si>
  <si>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</si>
  <si>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</si>
  <si>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</si>
  <si>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</si>
  <si>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</si>
  <si>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</si>
  <si>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</si>
  <si>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</si>
  <si>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</si>
  <si>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</si>
  <si>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</si>
  <si>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</si>
  <si>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</si>
  <si>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</si>
  <si>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</si>
  <si>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</si>
  <si>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</si>
  <si>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</si>
  <si>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</si>
  <si>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</si>
  <si>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</si>
  <si>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</si>
  <si>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</si>
  <si>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</si>
  <si>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</si>
  <si>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</si>
  <si>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</si>
  <si>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</si>
  <si>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</si>
  <si>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</si>
  <si>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</si>
  <si>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</si>
  <si>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</si>
  <si>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</si>
  <si>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</si>
  <si>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</si>
  <si>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</si>
  <si>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</si>
  <si>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ORDER QTY'</t>
  </si>
  <si>
    <t>LOGO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</si>
  <si>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</si>
  <si>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</si>
  <si>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</si>
  <si>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</si>
  <si>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</si>
  <si>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</si>
  <si>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</si>
  <si>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</si>
  <si>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 xml:space="preserve">STYLE </t>
  </si>
  <si>
    <t xml:space="preserve">SIZE </t>
  </si>
  <si>
    <t>DESC</t>
  </si>
  <si>
    <t>SS26 - DROP 5</t>
  </si>
  <si>
    <t>Black</t>
  </si>
  <si>
    <t>White</t>
  </si>
  <si>
    <t xml:space="preserve">SS26 Cotton Wreath Tall Tee </t>
  </si>
  <si>
    <t>SS26TSS1629</t>
  </si>
  <si>
    <t>SS26TSS16292797LXL</t>
  </si>
  <si>
    <t>SS26TSS16292797SM</t>
  </si>
  <si>
    <t>SS26TSS16293079LXL</t>
  </si>
  <si>
    <t>SS26TSS16293079SM</t>
  </si>
  <si>
    <t>LXL</t>
  </si>
  <si>
    <t>SM</t>
  </si>
  <si>
    <t>Large/Extra Large</t>
  </si>
  <si>
    <t>Small/Medium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</si>
</sst>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49" fontId="0" fillId="0" borderId="17" xfId="0" applyNumberFormat="1" applyBorder="1" applyAlignment="1">
      <alignment vertical="top"/>
    </xf>
    <xf numFmtId="49" fontId="0" fillId="0" borderId="18" xfId="0" applyNumberFormat="1" applyBorder="1" applyAlignment="1">
      <alignment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2" zoomScale="55" zoomScaleNormal="70" zoomScaleSheetLayoutView="55" zoomScalePageLayoutView="55" workbookViewId="0">
      <selection activeCell="D11" sqref="D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12" t="s">
        <v>6</v>
      </c>
      <c r="G5" s="113"/>
      <c r="H5" s="120" t="s">
        <v>46</v>
      </c>
      <c r="I5" s="121"/>
      <c r="J5" s="20"/>
      <c r="K5" s="20"/>
      <c r="L5" s="21"/>
      <c r="M5" s="22" t="s">
        <v>7</v>
      </c>
      <c r="N5" s="23">
        <v>46028</v>
      </c>
    </row>
    <row r="6" spans="1:19" ht="30.75" customHeight="1">
      <c r="A6" s="93" t="s">
        <v>8</v>
      </c>
      <c r="B6" s="24"/>
      <c r="D6" s="25"/>
      <c r="E6" s="19"/>
      <c r="F6" s="112" t="s">
        <v>9</v>
      </c>
      <c r="G6" s="113"/>
      <c r="H6" s="122" t="s">
        <v>57</v>
      </c>
      <c r="I6" s="123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1"/>
      <c r="C7" s="111"/>
      <c r="D7" s="27"/>
      <c r="E7" s="19"/>
      <c r="F7" s="112" t="s">
        <v>12</v>
      </c>
      <c r="G7" s="113"/>
      <c r="H7" s="114">
        <v>45784</v>
      </c>
      <c r="I7" s="115"/>
      <c r="J7" s="20"/>
      <c r="K7" s="20"/>
      <c r="L7" s="21"/>
      <c r="M7" s="22" t="s">
        <v>13</v>
      </c>
      <c r="N7" s="28" t="s">
        <v>47</v>
      </c>
    </row>
    <row r="8" spans="1:19" ht="30.75" customHeight="1">
      <c r="A8" s="94" t="s">
        <v>14</v>
      </c>
      <c r="B8" s="119"/>
      <c r="C8" s="119"/>
      <c r="D8" s="29"/>
      <c r="E8" s="19"/>
      <c r="F8" s="112" t="s">
        <v>15</v>
      </c>
      <c r="G8" s="113"/>
      <c r="H8" s="114" t="s">
        <v>36</v>
      </c>
      <c r="I8" s="115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49</v>
      </c>
      <c r="C11" s="44" t="s">
        <v>50</v>
      </c>
      <c r="D11" s="45" t="s">
        <v>51</v>
      </c>
      <c r="E11" s="98" t="s">
        <v>52</v>
      </c>
      <c r="F11" s="45" t="s">
        <v>35</v>
      </c>
      <c r="G11" s="46" t="s">
        <v>53</v>
      </c>
      <c r="H11" s="47" t="s">
        <v>38</v>
      </c>
      <c r="I11" s="43">
        <f>DETAIL!H7</f>
        <v>3744</v>
      </c>
      <c r="J11" s="43">
        <v>0</v>
      </c>
      <c r="K11" s="43">
        <f t="shared" ref="K11" si="0">I11-J11</f>
        <v>3744</v>
      </c>
      <c r="L11" s="48"/>
      <c r="M11" s="49">
        <f t="shared" ref="M11" si="1">K11*L11</f>
        <v>0</v>
      </c>
      <c r="N11" s="97" t="s">
        <v>41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3744</v>
      </c>
      <c r="J13" s="63"/>
      <c r="K13" s="62">
        <f>SUM(K11:K12)</f>
        <v>3744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7" t="s">
        <v>31</v>
      </c>
      <c r="B15" s="117"/>
      <c r="C15" s="72"/>
      <c r="D15" s="73"/>
      <c r="E15" s="118" t="s">
        <v>32</v>
      </c>
      <c r="F15" s="118"/>
      <c r="G15" s="118"/>
      <c r="H15" s="74"/>
      <c r="I15" s="75"/>
      <c r="J15" s="75"/>
      <c r="K15" s="75"/>
      <c r="L15" s="116" t="s">
        <v>33</v>
      </c>
      <c r="M15" s="11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7"/>
  <sheetViews>
    <sheetView topLeftCell="C1" workbookViewId="0">
      <selection activeCell="F9" sqref="F9"/>
    </sheetView>
  </sheetViews>
  <sheetFormatPr defaultRowHeight="14.5"/>
  <cols>
    <col min="1" max="1" width="15.453125" customWidth="1"/>
    <col min="2" max="2" width="31.81640625" customWidth="1"/>
    <col min="3" max="3" width="43.453125" customWidth="1"/>
    <col min="4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45</v>
      </c>
      <c r="B1" s="102" t="s">
        <v>54</v>
      </c>
      <c r="C1" s="102" t="s">
        <v>56</v>
      </c>
      <c r="D1" s="102" t="s">
        <v>23</v>
      </c>
      <c r="E1" s="102"/>
      <c r="F1" s="103" t="s">
        <v>55</v>
      </c>
      <c r="G1" s="101" t="s">
        <v>43</v>
      </c>
      <c r="H1" s="103" t="s">
        <v>44</v>
      </c>
    </row>
    <row r="2" spans="1:8" ht="27.75" customHeight="1" thickBot="1">
      <c r="A2" s="104" t="e" vm="1">
        <v>#VALUE!</v>
      </c>
      <c r="B2" s="105" t="s">
        <v>61</v>
      </c>
      <c r="C2" s="105" t="s">
        <v>60</v>
      </c>
      <c r="D2" s="105" t="s">
        <v>58</v>
      </c>
      <c r="E2" s="105" t="s">
        <v>68</v>
      </c>
      <c r="F2" s="106" t="s">
        <v>66</v>
      </c>
      <c r="G2" s="109" t="s">
        <v>62</v>
      </c>
      <c r="H2" s="106">
        <v>1017</v>
      </c>
    </row>
    <row r="3" spans="1:8" ht="27.75" customHeight="1" thickBot="1">
      <c r="A3" s="104" t="e" vm="1">
        <v>#VALUE!</v>
      </c>
      <c r="B3" s="105" t="s">
        <v>61</v>
      </c>
      <c r="C3" s="105" t="s">
        <v>60</v>
      </c>
      <c r="D3" s="105" t="s">
        <v>58</v>
      </c>
      <c r="E3" s="105" t="s">
        <v>69</v>
      </c>
      <c r="F3" s="106" t="s">
        <v>67</v>
      </c>
      <c r="G3" s="110" t="s">
        <v>63</v>
      </c>
      <c r="H3" s="106">
        <v>855</v>
      </c>
    </row>
    <row r="4" spans="1:8" ht="27.75" customHeight="1" thickBot="1">
      <c r="A4" s="104" t="e" vm="1">
        <v>#VALUE!</v>
      </c>
      <c r="B4" s="105" t="s">
        <v>61</v>
      </c>
      <c r="C4" s="105" t="s">
        <v>60</v>
      </c>
      <c r="D4" s="105" t="s">
        <v>59</v>
      </c>
      <c r="E4" s="105" t="s">
        <v>68</v>
      </c>
      <c r="F4" s="106" t="s">
        <v>66</v>
      </c>
      <c r="G4" s="110" t="s">
        <v>64</v>
      </c>
      <c r="H4" s="106">
        <v>1017</v>
      </c>
    </row>
    <row r="5" spans="1:8" ht="27.75" customHeight="1" thickBot="1">
      <c r="A5" s="104" t="e" vm="1">
        <v>#VALUE!</v>
      </c>
      <c r="B5" s="105" t="s">
        <v>61</v>
      </c>
      <c r="C5" s="105" t="s">
        <v>60</v>
      </c>
      <c r="D5" s="105" t="s">
        <v>59</v>
      </c>
      <c r="E5" s="105" t="s">
        <v>69</v>
      </c>
      <c r="F5" s="106" t="s">
        <v>67</v>
      </c>
      <c r="G5" s="110" t="s">
        <v>65</v>
      </c>
      <c r="H5" s="106">
        <v>855</v>
      </c>
    </row>
    <row r="6" spans="1:8">
      <c r="H6" s="107"/>
    </row>
    <row r="7" spans="1:8">
      <c r="H7" s="108">
        <f>SUM(H2:H6)</f>
        <v>3744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B9C2C7D-568C-4B2C-9014-EFF8F3F27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2026-01-06T05:45:21Z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