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5. COMMENTS/2ND PROTO SAMPLE _ RECEIVED ON 28.FEB/"/>
    </mc:Choice>
  </mc:AlternateContent>
  <xr:revisionPtr revIDLastSave="12" documentId="13_ncr:1_{BC6D7EC8-E3F1-43C2-881E-3F9B27C70C07}" xr6:coauthVersionLast="47" xr6:coauthVersionMax="47" xr10:uidLastSave="{61AAE55B-9A03-4E38-9AB2-EC14B99A8B3B}"/>
  <bookViews>
    <workbookView xWindow="-120" yWindow="-120" windowWidth="20730" windowHeight="11040" activeTab="2" xr2:uid="{00000000-000D-0000-FFFF-FFFF00000000}"/>
  </bookViews>
  <sheets>
    <sheet name="SPEC" sheetId="1" r:id="rId1"/>
    <sheet name="PROTO" sheetId="4" r:id="rId2"/>
    <sheet name="2nd PROT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8" i="5" l="1"/>
  <c r="N56" i="5"/>
  <c r="N54" i="5"/>
  <c r="N52" i="5"/>
  <c r="N50" i="5"/>
  <c r="N48" i="5"/>
  <c r="N46" i="5"/>
  <c r="N44" i="5"/>
  <c r="N42" i="5"/>
  <c r="N40" i="5"/>
  <c r="N38" i="5"/>
  <c r="N36" i="5"/>
  <c r="N34" i="5"/>
  <c r="N32" i="5"/>
  <c r="N30" i="5"/>
  <c r="N28" i="5"/>
  <c r="N26" i="5"/>
  <c r="N24" i="5"/>
  <c r="N22" i="5"/>
  <c r="N20" i="5"/>
  <c r="D15" i="5"/>
  <c r="D13" i="5"/>
  <c r="D11" i="5"/>
  <c r="D9" i="5"/>
  <c r="L5" i="5"/>
  <c r="L3" i="5"/>
  <c r="N46" i="1"/>
  <c r="O46" i="1" s="1"/>
  <c r="P46" i="1" s="1"/>
  <c r="L46" i="1"/>
  <c r="K46" i="1" s="1"/>
  <c r="N57" i="1"/>
  <c r="O57" i="1"/>
  <c r="P57" i="1" s="1"/>
  <c r="L57" i="1"/>
  <c r="K57" i="1" s="1"/>
  <c r="N55" i="1"/>
  <c r="O55" i="1" s="1"/>
  <c r="P55" i="1" s="1"/>
  <c r="L55" i="1"/>
  <c r="K55" i="1"/>
  <c r="N53" i="1"/>
  <c r="O53" i="1"/>
  <c r="P53" i="1" s="1"/>
  <c r="L53" i="1"/>
  <c r="K53" i="1" s="1"/>
  <c r="N51" i="1"/>
  <c r="O51" i="1"/>
  <c r="P51" i="1"/>
  <c r="L51" i="1"/>
  <c r="K51" i="1"/>
  <c r="N49" i="1"/>
  <c r="O49" i="1"/>
  <c r="P49" i="1" s="1"/>
  <c r="L49" i="1"/>
  <c r="K49" i="1"/>
  <c r="N47" i="1"/>
  <c r="O47" i="1" s="1"/>
  <c r="P47" i="1" s="1"/>
  <c r="L47" i="1"/>
  <c r="K47" i="1"/>
  <c r="N45" i="1"/>
  <c r="O45" i="1" s="1"/>
  <c r="P45" i="1" s="1"/>
  <c r="L45" i="1"/>
  <c r="K45" i="1" s="1"/>
  <c r="N43" i="1"/>
  <c r="O43" i="1" s="1"/>
  <c r="P43" i="1" s="1"/>
  <c r="L43" i="1"/>
  <c r="K43" i="1" s="1"/>
  <c r="N41" i="1"/>
  <c r="O41" i="1" s="1"/>
  <c r="P41" i="1" s="1"/>
  <c r="L41" i="1"/>
  <c r="K41" i="1" s="1"/>
  <c r="N39" i="1"/>
  <c r="O39" i="1"/>
  <c r="P39" i="1" s="1"/>
  <c r="L39" i="1"/>
  <c r="K39" i="1" s="1"/>
  <c r="N37" i="1"/>
  <c r="O37" i="1"/>
  <c r="P37" i="1"/>
  <c r="L37" i="1"/>
  <c r="K37" i="1"/>
  <c r="N35" i="1"/>
  <c r="O35" i="1"/>
  <c r="P35" i="1" s="1"/>
  <c r="L35" i="1"/>
  <c r="K35" i="1"/>
  <c r="N33" i="1"/>
  <c r="O33" i="1" s="1"/>
  <c r="P33" i="1" s="1"/>
  <c r="L33" i="1"/>
  <c r="K33" i="1"/>
  <c r="N31" i="1"/>
  <c r="O31" i="1" s="1"/>
  <c r="P31" i="1" s="1"/>
  <c r="L31" i="1"/>
  <c r="K31" i="1" s="1"/>
  <c r="N29" i="1"/>
  <c r="O29" i="1" s="1"/>
  <c r="P29" i="1" s="1"/>
  <c r="L29" i="1"/>
  <c r="K29" i="1" s="1"/>
  <c r="N27" i="1"/>
  <c r="O27" i="1"/>
  <c r="P27" i="1" s="1"/>
  <c r="L27" i="1"/>
  <c r="K27" i="1" s="1"/>
  <c r="N25" i="1"/>
  <c r="O25" i="1"/>
  <c r="P25" i="1"/>
  <c r="L25" i="1"/>
  <c r="K25" i="1"/>
  <c r="N23" i="1"/>
  <c r="O23" i="1"/>
  <c r="P23" i="1" s="1"/>
  <c r="L23" i="1"/>
  <c r="K23" i="1"/>
  <c r="N21" i="1"/>
  <c r="O21" i="1" s="1"/>
  <c r="P21" i="1" s="1"/>
  <c r="L21" i="1"/>
  <c r="K21" i="1"/>
  <c r="N19" i="1"/>
  <c r="O19" i="1" s="1"/>
  <c r="P19" i="1" s="1"/>
  <c r="L19" i="1"/>
  <c r="K19" i="1" s="1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K5" i="4"/>
  <c r="K3" i="4"/>
  <c r="D15" i="4"/>
  <c r="D13" i="4"/>
  <c r="D11" i="4"/>
  <c r="D9" i="4"/>
</calcChain>
</file>

<file path=xl/sharedStrings.xml><?xml version="1.0" encoding="utf-8"?>
<sst xmlns="http://schemas.openxmlformats.org/spreadsheetml/2006/main" count="269" uniqueCount="118">
  <si>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</si>
  <si>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</si>
  <si>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</si>
  <si>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</si>
  <si>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</si>
  <si>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</si>
  <si>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</si>
  <si>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</si>
  <si>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</si>
  <si>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</si>
  <si>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</si>
  <si>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</si>
  <si>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</si>
  <si>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</si>
  <si>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</si>
  <si>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</si>
  <si>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</si>
  <si>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</si>
  <si>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</si>
  <si>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</si>
  <si>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</si>
  <si>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</si>
  <si>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</si>
  <si>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</si>
  <si>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</si>
  <si>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</si>
  <si>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</si>
  <si>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</si>
  <si>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</si>
  <si>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</si>
  <si>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</si>
  <si>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</si>
  <si>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</si>
  <si>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</si>
  <si>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</si>
  <si>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</si>
  <si>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</si>
  <si>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</si>
  <si>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</si>
  <si>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</si>
  <si>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15CM FROM HPS</t>
  </si>
  <si>
    <t>ACROSS BACK 15CM FROM HPS</t>
  </si>
  <si>
    <t>CHEST CIRCUMFERENCE</t>
  </si>
  <si>
    <t>HEM CIRCUMFERENCE</t>
  </si>
  <si>
    <t>ARMHOLE DROP FROM HPS</t>
  </si>
  <si>
    <t>SLEEVE LENGTH FROM SHOULDER POINT</t>
  </si>
  <si>
    <t>UNDERARM LENGTH</t>
  </si>
  <si>
    <t>BICEP CIRCUMFERENCE</t>
  </si>
  <si>
    <t>SLEEVE OPENING CIRCUMFERENCE (SHORT)</t>
  </si>
  <si>
    <t>LENGTH FROM HPS TO HEM</t>
  </si>
  <si>
    <t>NECK WIDTH SEAM TO SEAM</t>
  </si>
  <si>
    <t>FRONT NECK DROP TO SEAM</t>
  </si>
  <si>
    <t>BACK NECK DROP TO SEAM</t>
  </si>
  <si>
    <t>MINIMUM NECK CIRC. STRETCHED</t>
  </si>
  <si>
    <t>NECK BAND WIDTH</t>
  </si>
  <si>
    <t>MIN</t>
  </si>
  <si>
    <t>RATS TAIL TOTAL LENGTH</t>
  </si>
  <si>
    <t>RATS TAIL EXPOSED LENGTH</t>
  </si>
  <si>
    <t>REVERSE SIDE SEAM LENGTH</t>
  </si>
  <si>
    <t>CHARLIE</t>
  </si>
  <si>
    <t>1ST PROTO</t>
  </si>
  <si>
    <t>ALL EKCESS TEES TO HAVE RAISED RUBBER TBOX &amp; 4 X 4</t>
  </si>
  <si>
    <t>NECK RIB BAND CIRCUMFERENCE</t>
  </si>
  <si>
    <t>BEN</t>
  </si>
  <si>
    <t>PREFALL 25</t>
  </si>
  <si>
    <t>SIDE SEAM LENGTH</t>
  </si>
  <si>
    <t>12A</t>
  </si>
  <si>
    <t>29.1.25</t>
  </si>
  <si>
    <t>MPS26TE025</t>
  </si>
  <si>
    <t xml:space="preserve">TOUCHDOWN EKCESS SS TEE </t>
  </si>
  <si>
    <t>UNAVAILABLE</t>
  </si>
  <si>
    <t>PLEASE SEE KIRRILEE DESIGN COMMENTS</t>
  </si>
  <si>
    <t>30.1.25</t>
  </si>
  <si>
    <t>REJECTED - REVISED PROTO REQUIRED</t>
  </si>
  <si>
    <t>PLEASE SEE PANEL MEASURMENTS &amp; FIX.</t>
  </si>
  <si>
    <t>WE WOULD LIKE THIS STYLE TO BE A EKCESS SS TEE</t>
  </si>
  <si>
    <t>14A</t>
  </si>
  <si>
    <t>NEW MEASURMENT</t>
  </si>
  <si>
    <t>FRONT YOKE DEPTH FROM HSP</t>
  </si>
  <si>
    <t>CENTRE BACK YOKE DEPTH</t>
  </si>
  <si>
    <t>15A</t>
  </si>
  <si>
    <t>FRONT NECK YOKE FROM HSP TO SEAM</t>
  </si>
  <si>
    <t>CENTRE BACK YOKE SEAM FROM RIB SEAM</t>
  </si>
  <si>
    <t>ALL OTHER MEASURMENTS BACK TO SPEC</t>
  </si>
  <si>
    <t>WE ARE ADDING FRONT &amp; BACK PANELS &amp; PIPING (same as the boardshorts). SEE DESIGN SHEET &amp; FIX</t>
  </si>
  <si>
    <t>2ND PROTO</t>
  </si>
  <si>
    <t>27.2.25</t>
  </si>
  <si>
    <t>PLEASE SEE DESIGN COMMENTS</t>
  </si>
  <si>
    <t>PANELS - APPROVED</t>
  </si>
  <si>
    <t>APPROVED TO SMS</t>
  </si>
  <si>
    <t>BACK TO SPEC</t>
  </si>
  <si>
    <t>28.2.25</t>
  </si>
  <si>
    <t>NEW MEASURMENT FOR BODY LENGTH FOR THE EKCESS TEES. SEE SPEC</t>
  </si>
  <si>
    <t>VỊ TRÍ ĐO</t>
  </si>
  <si>
    <t>NGANG VAI</t>
  </si>
  <si>
    <t>HẠ VAI TỪ ĐỈNH VAI</t>
  </si>
  <si>
    <t>NGANG TRƯỚC TỪ ĐỈNH VAI XUỐNG 15CM</t>
  </si>
  <si>
    <t>NGANG SAU TỪ ĐỈNH VAI XUỐNG 15CM</t>
  </si>
  <si>
    <t>VÒNG NGƯC</t>
  </si>
  <si>
    <t>VÒNG LAI</t>
  </si>
  <si>
    <t>HẠ NÁCH TỪ ĐỈNH VAI</t>
  </si>
  <si>
    <t>DÀI TAY TỪ ĐẦU VAI</t>
  </si>
  <si>
    <t>DÀI SƯỜN TAY</t>
  </si>
  <si>
    <t>VÒNG BẮP TAY</t>
  </si>
  <si>
    <t>CỬA TAY</t>
  </si>
  <si>
    <t>DÀI THÂN TIWF ĐỈNH VAI ĐẾN LAI</t>
  </si>
  <si>
    <t>DÀI SƯỜN THÂN</t>
  </si>
  <si>
    <t>RỘNG CỔ</t>
  </si>
  <si>
    <t>HẠ CỔ TRƯỚC</t>
  </si>
  <si>
    <t>CAO ĐÔ TRƯỚC TỪ ĐỈNH VAI</t>
  </si>
  <si>
    <t>HẠ CỔ SAU</t>
  </si>
  <si>
    <t>CAO GIỮA ĐÔ SAU TỪ ĐƯỜNG MAY RIB</t>
  </si>
  <si>
    <t>TỐI THIỂU VÒNG CỔ KÉO CĂNG</t>
  </si>
  <si>
    <t>TO BẢN RIB CỔ</t>
  </si>
  <si>
    <t>VÒNG CỔ</t>
  </si>
  <si>
    <t>TỔNG DÀI DÂY TRANG TRÍ</t>
  </si>
  <si>
    <t>DÀI DÂY TRANG TRÍ THÀNH PHẨM  SAU KHI THẮT NÚT</t>
  </si>
  <si>
    <t>DÀI ĐƯỜNG MAY VẮT SỔ SƯỜN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</si>
</sst>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0" borderId="17" xfId="0" applyBorder="1"/>
    <xf numFmtId="0" fontId="2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3" borderId="0" xfId="0" applyFill="1" applyAlignment="1">
      <alignment horizontal="left" shrinkToFit="1"/>
    </xf>
    <xf numFmtId="1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shrinkToFit="1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0</xdr:col>
      <xdr:colOff>283845</xdr:colOff>
      <xdr:row>58</xdr:row>
      <xdr:rowOff>76200</xdr:rowOff>
    </xdr:from>
    <xdr:to>
      <xdr:col>11</xdr:col>
      <xdr:colOff>782</xdr:colOff>
      <xdr:row>84</xdr:row>
      <xdr:rowOff>172469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80A19F-244B-40E3-A08E-B8EC294CA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845" y="9972675"/>
          <a:ext cx="5980577" cy="4797809"/>
        </a:xfrm>
        <a:prstGeom prst="rect">
          <a:avLst/>
        </a:prstGeom>
      </xdr:spPr>
    </xdr:pic>
    <xdr:clientData/>
  </xdr:twoCellAnchor>
  <xdr:oneCellAnchor>
    <xdr:from>
      <xdr:col>2</xdr:col>
      <xdr:colOff>238125</xdr:colOff>
      <xdr:row>64</xdr:row>
      <xdr:rowOff>121920</xdr:rowOff>
    </xdr:from>
    <xdr:ext cx="25616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7601DBD-4363-A9CF-EC6F-66F7E4656699}"/>
            </a:ext>
          </a:extLst>
        </xdr:cNvPr>
        <xdr:cNvSpPr txBox="1"/>
      </xdr:nvSpPr>
      <xdr:spPr>
        <a:xfrm>
          <a:off x="1015365" y="1116330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3</a:t>
          </a:r>
        </a:p>
      </xdr:txBody>
    </xdr:sp>
    <xdr:clientData/>
  </xdr:oneCellAnchor>
  <xdr:oneCellAnchor>
    <xdr:from>
      <xdr:col>13</xdr:col>
      <xdr:colOff>325755</xdr:colOff>
      <xdr:row>68</xdr:row>
      <xdr:rowOff>0</xdr:rowOff>
    </xdr:from>
    <xdr:ext cx="25616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504C6B-655B-FBDE-52DC-77DF1C1989CB}"/>
            </a:ext>
          </a:extLst>
        </xdr:cNvPr>
        <xdr:cNvSpPr txBox="1"/>
      </xdr:nvSpPr>
      <xdr:spPr>
        <a:xfrm>
          <a:off x="4989195" y="1177290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4</a:t>
          </a:r>
        </a:p>
      </xdr:txBody>
    </xdr:sp>
    <xdr:clientData/>
  </xdr:oneCellAnchor>
  <xdr:oneCellAnchor>
    <xdr:from>
      <xdr:col>3</xdr:col>
      <xdr:colOff>377190</xdr:colOff>
      <xdr:row>67</xdr:row>
      <xdr:rowOff>72390</xdr:rowOff>
    </xdr:from>
    <xdr:ext cx="256160" cy="28361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D503F88-BF2C-0C02-246D-AFA3E6DFC5DE}"/>
            </a:ext>
          </a:extLst>
        </xdr:cNvPr>
        <xdr:cNvSpPr txBox="1"/>
      </xdr:nvSpPr>
      <xdr:spPr>
        <a:xfrm>
          <a:off x="1543050" y="11662410"/>
          <a:ext cx="256160" cy="28361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100"/>
            <a:t>5</a:t>
          </a:r>
        </a:p>
      </xdr:txBody>
    </xdr:sp>
    <xdr:clientData/>
  </xdr:oneCellAnchor>
  <xdr:oneCellAnchor>
    <xdr:from>
      <xdr:col>3</xdr:col>
      <xdr:colOff>179070</xdr:colOff>
      <xdr:row>78</xdr:row>
      <xdr:rowOff>129540</xdr:rowOff>
    </xdr:from>
    <xdr:ext cx="25616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B458C0-C5FB-BB83-C2DE-639C4B7A7B4F}"/>
            </a:ext>
          </a:extLst>
        </xdr:cNvPr>
        <xdr:cNvSpPr txBox="1"/>
      </xdr:nvSpPr>
      <xdr:spPr>
        <a:xfrm>
          <a:off x="1350645" y="1364551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7</xdr:col>
      <xdr:colOff>76200</xdr:colOff>
      <xdr:row>65</xdr:row>
      <xdr:rowOff>150495</xdr:rowOff>
    </xdr:from>
    <xdr:ext cx="25616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E563895-2458-1DC9-C0A7-88B0EDA2903F}"/>
            </a:ext>
          </a:extLst>
        </xdr:cNvPr>
        <xdr:cNvSpPr txBox="1"/>
      </xdr:nvSpPr>
      <xdr:spPr>
        <a:xfrm>
          <a:off x="2419350" y="1131379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7</a:t>
          </a:r>
        </a:p>
      </xdr:txBody>
    </xdr:sp>
    <xdr:clientData/>
  </xdr:oneCellAnchor>
  <xdr:oneCellAnchor>
    <xdr:from>
      <xdr:col>9</xdr:col>
      <xdr:colOff>0</xdr:colOff>
      <xdr:row>64</xdr:row>
      <xdr:rowOff>85725</xdr:rowOff>
    </xdr:from>
    <xdr:ext cx="25616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8A91E8E-CDE0-8A85-1604-E1D74A99BDBA}"/>
            </a:ext>
          </a:extLst>
        </xdr:cNvPr>
        <xdr:cNvSpPr txBox="1"/>
      </xdr:nvSpPr>
      <xdr:spPr>
        <a:xfrm>
          <a:off x="3124200" y="1106805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8</xdr:col>
      <xdr:colOff>171450</xdr:colOff>
      <xdr:row>67</xdr:row>
      <xdr:rowOff>131445</xdr:rowOff>
    </xdr:from>
    <xdr:ext cx="32765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5E01A2D-0A38-B8B2-2BE5-C5A8F379F38F}"/>
            </a:ext>
          </a:extLst>
        </xdr:cNvPr>
        <xdr:cNvSpPr txBox="1"/>
      </xdr:nvSpPr>
      <xdr:spPr>
        <a:xfrm>
          <a:off x="2905125" y="11656695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10</a:t>
          </a:r>
        </a:p>
      </xdr:txBody>
    </xdr:sp>
    <xdr:clientData/>
  </xdr:oneCellAnchor>
  <xdr:oneCellAnchor>
    <xdr:from>
      <xdr:col>8</xdr:col>
      <xdr:colOff>236220</xdr:colOff>
      <xdr:row>71</xdr:row>
      <xdr:rowOff>131445</xdr:rowOff>
    </xdr:from>
    <xdr:ext cx="327654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AF823EF-4481-CA5D-25F3-9CFB87321834}"/>
            </a:ext>
          </a:extLst>
        </xdr:cNvPr>
        <xdr:cNvSpPr txBox="1"/>
      </xdr:nvSpPr>
      <xdr:spPr>
        <a:xfrm>
          <a:off x="2969895" y="12380595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11</a:t>
          </a:r>
        </a:p>
      </xdr:txBody>
    </xdr:sp>
    <xdr:clientData/>
  </xdr:oneCellAnchor>
  <xdr:oneCellAnchor>
    <xdr:from>
      <xdr:col>7</xdr:col>
      <xdr:colOff>74295</xdr:colOff>
      <xdr:row>77</xdr:row>
      <xdr:rowOff>55245</xdr:rowOff>
    </xdr:from>
    <xdr:ext cx="327654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F989C-420E-D8D2-08B8-2FB8E921CEC3}"/>
            </a:ext>
          </a:extLst>
        </xdr:cNvPr>
        <xdr:cNvSpPr txBox="1"/>
      </xdr:nvSpPr>
      <xdr:spPr>
        <a:xfrm>
          <a:off x="2417445" y="13390245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12</a:t>
          </a:r>
        </a:p>
      </xdr:txBody>
    </xdr:sp>
    <xdr:clientData/>
  </xdr:oneCellAnchor>
  <xdr:oneCellAnchor>
    <xdr:from>
      <xdr:col>12</xdr:col>
      <xdr:colOff>209550</xdr:colOff>
      <xdr:row>61</xdr:row>
      <xdr:rowOff>38100</xdr:rowOff>
    </xdr:from>
    <xdr:ext cx="327654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EFAC79F-46F8-2FE3-4F6C-8FDD064FC581}"/>
            </a:ext>
          </a:extLst>
        </xdr:cNvPr>
        <xdr:cNvSpPr txBox="1"/>
      </xdr:nvSpPr>
      <xdr:spPr>
        <a:xfrm>
          <a:off x="4505325" y="1047750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13</a:t>
          </a:r>
        </a:p>
      </xdr:txBody>
    </xdr:sp>
    <xdr:clientData/>
  </xdr:oneCellAnchor>
  <xdr:oneCellAnchor>
    <xdr:from>
      <xdr:col>7</xdr:col>
      <xdr:colOff>81915</xdr:colOff>
      <xdr:row>62</xdr:row>
      <xdr:rowOff>0</xdr:rowOff>
    </xdr:from>
    <xdr:ext cx="32765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DF8B5DE-61FF-BCC8-EEEB-8B9B3977D8AF}"/>
            </a:ext>
          </a:extLst>
        </xdr:cNvPr>
        <xdr:cNvSpPr txBox="1"/>
      </xdr:nvSpPr>
      <xdr:spPr>
        <a:xfrm>
          <a:off x="2425065" y="10620375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14</a:t>
          </a:r>
        </a:p>
      </xdr:txBody>
    </xdr:sp>
    <xdr:clientData/>
  </xdr:oneCellAnchor>
  <xdr:oneCellAnchor>
    <xdr:from>
      <xdr:col>13</xdr:col>
      <xdr:colOff>5715</xdr:colOff>
      <xdr:row>65</xdr:row>
      <xdr:rowOff>5715</xdr:rowOff>
    </xdr:from>
    <xdr:ext cx="409279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956E878-861C-9D76-ADDD-1A3DA733F839}"/>
            </a:ext>
          </a:extLst>
        </xdr:cNvPr>
        <xdr:cNvSpPr txBox="1"/>
      </xdr:nvSpPr>
      <xdr:spPr>
        <a:xfrm>
          <a:off x="4669155" y="11229975"/>
          <a:ext cx="409279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15A</a:t>
          </a:r>
        </a:p>
      </xdr:txBody>
    </xdr:sp>
    <xdr:clientData/>
  </xdr:oneCellAnchor>
  <xdr:oneCellAnchor>
    <xdr:from>
      <xdr:col>7</xdr:col>
      <xdr:colOff>129540</xdr:colOff>
      <xdr:row>80</xdr:row>
      <xdr:rowOff>133350</xdr:rowOff>
    </xdr:from>
    <xdr:ext cx="32765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8831D22-9FA2-161C-D559-E0803B1F5D7E}"/>
            </a:ext>
          </a:extLst>
        </xdr:cNvPr>
        <xdr:cNvSpPr txBox="1"/>
      </xdr:nvSpPr>
      <xdr:spPr>
        <a:xfrm>
          <a:off x="2472690" y="14011275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19</a:t>
          </a:r>
        </a:p>
      </xdr:txBody>
    </xdr:sp>
    <xdr:clientData/>
  </xdr:oneCellAnchor>
  <xdr:twoCellAnchor editAs="oneCell">
    <xdr:from>
      <xdr:col>4</xdr:col>
      <xdr:colOff>19051</xdr:colOff>
      <xdr:row>85</xdr:row>
      <xdr:rowOff>53340</xdr:rowOff>
    </xdr:from>
    <xdr:to>
      <xdr:col>6</xdr:col>
      <xdr:colOff>2123450</xdr:colOff>
      <xdr:row>97</xdr:row>
      <xdr:rowOff>123825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3797471-4805-4C43-AE53-3D0A15ED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1151" y="14836140"/>
          <a:ext cx="2936884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188595</xdr:colOff>
      <xdr:row>87</xdr:row>
      <xdr:rowOff>34290</xdr:rowOff>
    </xdr:from>
    <xdr:to>
      <xdr:col>10</xdr:col>
      <xdr:colOff>262890</xdr:colOff>
      <xdr:row>90</xdr:row>
      <xdr:rowOff>21210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E622D345-ABEA-46CB-B0B3-B0F1A6D5BEA3}"/>
            </a:ext>
          </a:extLst>
        </xdr:cNvPr>
        <xdr:cNvSpPr/>
      </xdr:nvSpPr>
      <xdr:spPr>
        <a:xfrm>
          <a:off x="2141220" y="15179040"/>
          <a:ext cx="1636395" cy="529845"/>
        </a:xfrm>
        <a:custGeom>
          <a:avLst/>
          <a:gdLst>
            <a:gd name="connsiteX0" fmla="*/ 0 w 1657350"/>
            <a:gd name="connsiteY0" fmla="*/ 0 h 527940"/>
            <a:gd name="connsiteX1" fmla="*/ 504825 w 1657350"/>
            <a:gd name="connsiteY1" fmla="*/ 457200 h 527940"/>
            <a:gd name="connsiteX2" fmla="*/ 904875 w 1657350"/>
            <a:gd name="connsiteY2" fmla="*/ 514350 h 527940"/>
            <a:gd name="connsiteX3" fmla="*/ 1409700 w 1657350"/>
            <a:gd name="connsiteY3" fmla="*/ 333375 h 527940"/>
            <a:gd name="connsiteX4" fmla="*/ 1657350 w 1657350"/>
            <a:gd name="connsiteY4" fmla="*/ 9525 h 52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57350" h="527940">
              <a:moveTo>
                <a:pt x="0" y="0"/>
              </a:moveTo>
              <a:cubicBezTo>
                <a:pt x="177006" y="185737"/>
                <a:pt x="354013" y="371475"/>
                <a:pt x="504825" y="457200"/>
              </a:cubicBezTo>
              <a:cubicBezTo>
                <a:pt x="655637" y="542925"/>
                <a:pt x="754063" y="534987"/>
                <a:pt x="904875" y="514350"/>
              </a:cubicBezTo>
              <a:cubicBezTo>
                <a:pt x="1055687" y="493713"/>
                <a:pt x="1284287" y="417513"/>
                <a:pt x="1409700" y="333375"/>
              </a:cubicBezTo>
              <a:cubicBezTo>
                <a:pt x="1535113" y="249237"/>
                <a:pt x="1596231" y="129381"/>
                <a:pt x="1657350" y="9525"/>
              </a:cubicBezTo>
            </a:path>
          </a:pathLst>
        </a:custGeom>
        <a:noFill/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9</xdr:col>
      <xdr:colOff>87630</xdr:colOff>
      <xdr:row>87</xdr:row>
      <xdr:rowOff>102870</xdr:rowOff>
    </xdr:from>
    <xdr:ext cx="327654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B0F62F7-A461-A49B-8029-D5DA7F11576D}"/>
            </a:ext>
          </a:extLst>
        </xdr:cNvPr>
        <xdr:cNvSpPr txBox="1"/>
      </xdr:nvSpPr>
      <xdr:spPr>
        <a:xfrm>
          <a:off x="3211830" y="152476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17</a:t>
          </a:r>
        </a:p>
      </xdr:txBody>
    </xdr:sp>
    <xdr:clientData/>
  </xdr:oneCellAnchor>
  <xdr:twoCellAnchor editAs="oneCell">
    <xdr:from>
      <xdr:col>13</xdr:col>
      <xdr:colOff>45720</xdr:colOff>
      <xdr:row>2</xdr:row>
      <xdr:rowOff>30480</xdr:rowOff>
    </xdr:from>
    <xdr:to>
      <xdr:col>17</xdr:col>
      <xdr:colOff>162347</xdr:colOff>
      <xdr:row>11</xdr:row>
      <xdr:rowOff>14582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02936-1A46-474C-893F-292A17207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9160" y="274320"/>
          <a:ext cx="1671107" cy="1142342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64</xdr:row>
      <xdr:rowOff>30480</xdr:rowOff>
    </xdr:from>
    <xdr:to>
      <xdr:col>13</xdr:col>
      <xdr:colOff>7620</xdr:colOff>
      <xdr:row>67</xdr:row>
      <xdr:rowOff>121920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0F1FC04-F7AF-BEC6-EAB6-76863C60068B}"/>
            </a:ext>
          </a:extLst>
        </xdr:cNvPr>
        <xdr:cNvCxnSpPr/>
      </xdr:nvCxnSpPr>
      <xdr:spPr>
        <a:xfrm flipH="1">
          <a:off x="4663440" y="11071860"/>
          <a:ext cx="7620" cy="6400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68580</xdr:colOff>
      <xdr:row>65</xdr:row>
      <xdr:rowOff>38100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5E67244-4AF7-A20E-B45A-C06F0F598D28}"/>
            </a:ext>
          </a:extLst>
        </xdr:cNvPr>
        <xdr:cNvSpPr txBox="1"/>
      </xdr:nvSpPr>
      <xdr:spPr>
        <a:xfrm>
          <a:off x="4343400" y="11262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 kern="1200"/>
        </a:p>
      </xdr:txBody>
    </xdr:sp>
    <xdr:clientData/>
  </xdr:oneCellAnchor>
  <xdr:twoCellAnchor>
    <xdr:from>
      <xdr:col>11</xdr:col>
      <xdr:colOff>205740</xdr:colOff>
      <xdr:row>64</xdr:row>
      <xdr:rowOff>76200</xdr:rowOff>
    </xdr:from>
    <xdr:to>
      <xdr:col>12</xdr:col>
      <xdr:colOff>7620</xdr:colOff>
      <xdr:row>65</xdr:row>
      <xdr:rowOff>137160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CECAE10-9491-3229-347B-899C23DD52B5}"/>
            </a:ext>
          </a:extLst>
        </xdr:cNvPr>
        <xdr:cNvSpPr/>
      </xdr:nvSpPr>
      <xdr:spPr>
        <a:xfrm>
          <a:off x="4091940" y="11117580"/>
          <a:ext cx="190500" cy="24384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22860</xdr:colOff>
      <xdr:row>64</xdr:row>
      <xdr:rowOff>0</xdr:rowOff>
    </xdr:from>
    <xdr:to>
      <xdr:col>3</xdr:col>
      <xdr:colOff>289560</xdr:colOff>
      <xdr:row>65</xdr:row>
      <xdr:rowOff>7620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052D2A9-6156-73BE-BA9B-F704430ED939}"/>
            </a:ext>
          </a:extLst>
        </xdr:cNvPr>
        <xdr:cNvSpPr/>
      </xdr:nvSpPr>
      <xdr:spPr>
        <a:xfrm>
          <a:off x="1188720" y="11041380"/>
          <a:ext cx="266700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137160</xdr:colOff>
      <xdr:row>66</xdr:row>
      <xdr:rowOff>45720</xdr:rowOff>
    </xdr:from>
    <xdr:to>
      <xdr:col>3</xdr:col>
      <xdr:colOff>373380</xdr:colOff>
      <xdr:row>67</xdr:row>
      <xdr:rowOff>83820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412F6192-8504-3A81-24E1-3B7090ABB1CE}"/>
            </a:ext>
          </a:extLst>
        </xdr:cNvPr>
        <xdr:cNvSpPr/>
      </xdr:nvSpPr>
      <xdr:spPr>
        <a:xfrm>
          <a:off x="1303020" y="11452860"/>
          <a:ext cx="236220" cy="22098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3</xdr:col>
      <xdr:colOff>281940</xdr:colOff>
      <xdr:row>61</xdr:row>
      <xdr:rowOff>15240</xdr:rowOff>
    </xdr:from>
    <xdr:to>
      <xdr:col>3</xdr:col>
      <xdr:colOff>289560</xdr:colOff>
      <xdr:row>66</xdr:row>
      <xdr:rowOff>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15E5063-69F7-0F7E-782B-E03D907854EF}"/>
            </a:ext>
          </a:extLst>
        </xdr:cNvPr>
        <xdr:cNvCxnSpPr/>
      </xdr:nvCxnSpPr>
      <xdr:spPr>
        <a:xfrm>
          <a:off x="1447800" y="10507980"/>
          <a:ext cx="7620" cy="8991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45720</xdr:colOff>
      <xdr:row>62</xdr:row>
      <xdr:rowOff>60960</xdr:rowOff>
    </xdr:from>
    <xdr:ext cx="409279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85D24B0-6F71-DBF9-8D9B-61A64149EE6D}"/>
            </a:ext>
          </a:extLst>
        </xdr:cNvPr>
        <xdr:cNvSpPr txBox="1"/>
      </xdr:nvSpPr>
      <xdr:spPr>
        <a:xfrm>
          <a:off x="1211580" y="10736580"/>
          <a:ext cx="409279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14A</a:t>
          </a:r>
        </a:p>
      </xdr:txBody>
    </xdr:sp>
    <xdr:clientData/>
  </xdr:oneCellAnchor>
  <xdr:twoCellAnchor>
    <xdr:from>
      <xdr:col>2</xdr:col>
      <xdr:colOff>167640</xdr:colOff>
      <xdr:row>65</xdr:row>
      <xdr:rowOff>167460</xdr:rowOff>
    </xdr:from>
    <xdr:to>
      <xdr:col>8</xdr:col>
      <xdr:colOff>129540</xdr:colOff>
      <xdr:row>66</xdr:row>
      <xdr:rowOff>106680</xdr:rowOff>
    </xdr:to>
    <xdr:sp macro="" textlink="">
      <xdr:nvSpPr>
        <xdr:cNvPr id="28" name="Freeform: Shape 27">
          <a:extLst>
            <a:ext uri="{FF2B5EF4-FFF2-40B4-BE49-F238E27FC236}">
              <a16:creationId xmlns:a16="http://schemas.microsoft.com/office/drawing/2014/main" id="{F9646390-B011-8457-E380-3E3E3C88BFB7}"/>
            </a:ext>
          </a:extLst>
        </xdr:cNvPr>
        <xdr:cNvSpPr/>
      </xdr:nvSpPr>
      <xdr:spPr>
        <a:xfrm>
          <a:off x="944880" y="11391720"/>
          <a:ext cx="1905000" cy="122100"/>
        </a:xfrm>
        <a:custGeom>
          <a:avLst/>
          <a:gdLst>
            <a:gd name="connsiteX0" fmla="*/ 0 w 1905000"/>
            <a:gd name="connsiteY0" fmla="*/ 122100 h 122100"/>
            <a:gd name="connsiteX1" fmla="*/ 464820 w 1905000"/>
            <a:gd name="connsiteY1" fmla="*/ 15420 h 122100"/>
            <a:gd name="connsiteX2" fmla="*/ 1478280 w 1905000"/>
            <a:gd name="connsiteY2" fmla="*/ 7800 h 122100"/>
            <a:gd name="connsiteX3" fmla="*/ 1905000 w 1905000"/>
            <a:gd name="connsiteY3" fmla="*/ 84000 h 122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05000" h="122100">
              <a:moveTo>
                <a:pt x="0" y="122100"/>
              </a:moveTo>
              <a:cubicBezTo>
                <a:pt x="109220" y="78285"/>
                <a:pt x="218440" y="34470"/>
                <a:pt x="464820" y="15420"/>
              </a:cubicBezTo>
              <a:cubicBezTo>
                <a:pt x="711200" y="-3630"/>
                <a:pt x="1238250" y="-3630"/>
                <a:pt x="1478280" y="7800"/>
              </a:cubicBezTo>
              <a:cubicBezTo>
                <a:pt x="1718310" y="19230"/>
                <a:pt x="1811655" y="51615"/>
                <a:pt x="1905000" y="84000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10</xdr:col>
      <xdr:colOff>190500</xdr:colOff>
      <xdr:row>67</xdr:row>
      <xdr:rowOff>96642</xdr:rowOff>
    </xdr:from>
    <xdr:to>
      <xdr:col>15</xdr:col>
      <xdr:colOff>198120</xdr:colOff>
      <xdr:row>68</xdr:row>
      <xdr:rowOff>175260</xdr:rowOff>
    </xdr:to>
    <xdr:sp macro="" textlink="">
      <xdr:nvSpPr>
        <xdr:cNvPr id="31" name="Freeform: Shape 30">
          <a:extLst>
            <a:ext uri="{FF2B5EF4-FFF2-40B4-BE49-F238E27FC236}">
              <a16:creationId xmlns:a16="http://schemas.microsoft.com/office/drawing/2014/main" id="{C79C118E-30F7-A333-302F-52A29D477013}"/>
            </a:ext>
          </a:extLst>
        </xdr:cNvPr>
        <xdr:cNvSpPr/>
      </xdr:nvSpPr>
      <xdr:spPr>
        <a:xfrm>
          <a:off x="3688080" y="11686662"/>
          <a:ext cx="1950720" cy="261498"/>
        </a:xfrm>
        <a:custGeom>
          <a:avLst/>
          <a:gdLst>
            <a:gd name="connsiteX0" fmla="*/ 0 w 1950720"/>
            <a:gd name="connsiteY0" fmla="*/ 261498 h 261498"/>
            <a:gd name="connsiteX1" fmla="*/ 137160 w 1950720"/>
            <a:gd name="connsiteY1" fmla="*/ 93858 h 261498"/>
            <a:gd name="connsiteX2" fmla="*/ 807720 w 1950720"/>
            <a:gd name="connsiteY2" fmla="*/ 10038 h 261498"/>
            <a:gd name="connsiteX3" fmla="*/ 1668780 w 1950720"/>
            <a:gd name="connsiteY3" fmla="*/ 17658 h 261498"/>
            <a:gd name="connsiteX4" fmla="*/ 1950720 w 1950720"/>
            <a:gd name="connsiteY4" fmla="*/ 154818 h 2614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50720" h="261498">
              <a:moveTo>
                <a:pt x="0" y="261498"/>
              </a:moveTo>
              <a:cubicBezTo>
                <a:pt x="1270" y="198633"/>
                <a:pt x="2540" y="135768"/>
                <a:pt x="137160" y="93858"/>
              </a:cubicBezTo>
              <a:cubicBezTo>
                <a:pt x="271780" y="51948"/>
                <a:pt x="552450" y="22738"/>
                <a:pt x="807720" y="10038"/>
              </a:cubicBezTo>
              <a:cubicBezTo>
                <a:pt x="1062990" y="-2662"/>
                <a:pt x="1478280" y="-6472"/>
                <a:pt x="1668780" y="17658"/>
              </a:cubicBezTo>
              <a:cubicBezTo>
                <a:pt x="1859280" y="41788"/>
                <a:pt x="1905000" y="98303"/>
                <a:pt x="1950720" y="154818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11</xdr:col>
      <xdr:colOff>205740</xdr:colOff>
      <xdr:row>66</xdr:row>
      <xdr:rowOff>121920</xdr:rowOff>
    </xdr:from>
    <xdr:to>
      <xdr:col>12</xdr:col>
      <xdr:colOff>175260</xdr:colOff>
      <xdr:row>67</xdr:row>
      <xdr:rowOff>83820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1684C3A-B304-C431-579B-DFCDC3B7DFD4}"/>
            </a:ext>
          </a:extLst>
        </xdr:cNvPr>
        <xdr:cNvSpPr/>
      </xdr:nvSpPr>
      <xdr:spPr>
        <a:xfrm>
          <a:off x="4091940" y="11529060"/>
          <a:ext cx="358140" cy="14478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11</xdr:col>
      <xdr:colOff>198120</xdr:colOff>
      <xdr:row>66</xdr:row>
      <xdr:rowOff>68580</xdr:rowOff>
    </xdr:from>
    <xdr:to>
      <xdr:col>12</xdr:col>
      <xdr:colOff>114300</xdr:colOff>
      <xdr:row>67</xdr:row>
      <xdr:rowOff>83820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D5B9C74F-5CFF-4AE0-75E3-6891E43E165A}"/>
            </a:ext>
          </a:extLst>
        </xdr:cNvPr>
        <xdr:cNvSpPr/>
      </xdr:nvSpPr>
      <xdr:spPr>
        <a:xfrm>
          <a:off x="4084320" y="11475720"/>
          <a:ext cx="304800" cy="19812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13</xdr:col>
      <xdr:colOff>22860</xdr:colOff>
      <xdr:row>2</xdr:row>
      <xdr:rowOff>160020</xdr:rowOff>
    </xdr:from>
    <xdr:to>
      <xdr:col>17</xdr:col>
      <xdr:colOff>139487</xdr:colOff>
      <xdr:row>12</xdr:row>
      <xdr:rowOff>83162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9C521-F35A-45B5-B4A6-5F25581FB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74920" y="403860"/>
          <a:ext cx="1671107" cy="1142342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102</xdr:row>
      <xdr:rowOff>30480</xdr:rowOff>
    </xdr:from>
    <xdr:to>
      <xdr:col>12</xdr:col>
      <xdr:colOff>145112</xdr:colOff>
      <xdr:row>112</xdr:row>
      <xdr:rowOff>91604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FD7502-2DC5-3A7E-765E-E24495D27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2980" y="18554700"/>
          <a:ext cx="3825572" cy="1889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CD4344-FB0E-4566-BFC1-5DD563A5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5" y="21590"/>
          <a:ext cx="1858645" cy="877079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</xdr:colOff>
      <xdr:row>2</xdr:row>
      <xdr:rowOff>160020</xdr:rowOff>
    </xdr:from>
    <xdr:to>
      <xdr:col>18</xdr:col>
      <xdr:colOff>131867</xdr:colOff>
      <xdr:row>12</xdr:row>
      <xdr:rowOff>92687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4CCC91-489C-434B-AD78-BD25F3750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95875" y="400050"/>
          <a:ext cx="1678727" cy="1113767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102</xdr:row>
      <xdr:rowOff>30480</xdr:rowOff>
    </xdr:from>
    <xdr:to>
      <xdr:col>8</xdr:col>
      <xdr:colOff>164162</xdr:colOff>
      <xdr:row>112</xdr:row>
      <xdr:rowOff>91604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C505FF-145B-4555-8288-E3432EC91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" y="18488025"/>
          <a:ext cx="3838907" cy="1876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opLeftCell="A42" workbookViewId="0">
      <selection activeCell="G18" sqref="G18:G58"/>
    </sheetView>
  </sheetViews>
  <sheetFormatPr defaultColWidth="8.7109375" defaultRowHeight="15" x14ac:dyDescent="0.25"/>
  <cols>
    <col min="1" max="6" width="5.7109375" customWidth="1"/>
    <col min="7" max="7" width="34.5703125" customWidth="1"/>
    <col min="8" max="20" width="5.7109375" customWidth="1"/>
  </cols>
  <sheetData>
    <row r="1" spans="1:23" x14ac:dyDescent="0.25">
      <c r="A1" s="54"/>
      <c r="B1" s="55"/>
      <c r="C1" s="55"/>
      <c r="D1" s="55"/>
      <c r="E1" s="55"/>
      <c r="F1" s="55"/>
      <c r="G1" s="55"/>
      <c r="H1" s="55"/>
      <c r="I1" s="55"/>
      <c r="J1" s="2" t="s">
        <v>0</v>
      </c>
      <c r="K1" s="2"/>
      <c r="L1" s="69" t="s">
        <v>91</v>
      </c>
      <c r="M1" s="70"/>
      <c r="N1" s="54"/>
      <c r="O1" s="55"/>
      <c r="P1" s="55"/>
      <c r="Q1" s="55"/>
      <c r="R1" s="61"/>
    </row>
    <row r="2" spans="1:23" ht="4.9000000000000004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N2" s="56"/>
      <c r="O2" s="57"/>
      <c r="P2" s="57"/>
      <c r="Q2" s="57"/>
      <c r="R2" s="62"/>
    </row>
    <row r="3" spans="1:23" x14ac:dyDescent="0.25">
      <c r="A3" s="56"/>
      <c r="B3" s="57"/>
      <c r="C3" s="57"/>
      <c r="D3" s="57"/>
      <c r="E3" s="57"/>
      <c r="F3" s="57"/>
      <c r="G3" s="57"/>
      <c r="H3" s="57"/>
      <c r="I3" s="57"/>
      <c r="J3" s="4" t="s">
        <v>1</v>
      </c>
      <c r="K3" s="4"/>
      <c r="L3" s="66" t="s">
        <v>64</v>
      </c>
      <c r="M3" s="66"/>
      <c r="N3" s="56"/>
      <c r="O3" s="57"/>
      <c r="P3" s="57"/>
      <c r="Q3" s="57"/>
      <c r="R3" s="62"/>
    </row>
    <row r="4" spans="1:23" ht="4.9000000000000004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N4" s="56"/>
      <c r="O4" s="57"/>
      <c r="P4" s="57"/>
      <c r="Q4" s="57"/>
      <c r="R4" s="62"/>
    </row>
    <row r="5" spans="1:23" x14ac:dyDescent="0.25">
      <c r="A5" s="56"/>
      <c r="B5" s="57"/>
      <c r="C5" s="57"/>
      <c r="D5" s="57"/>
      <c r="E5" s="57"/>
      <c r="F5" s="57"/>
      <c r="G5" s="57"/>
      <c r="H5" s="57"/>
      <c r="I5" s="57"/>
      <c r="J5" s="4" t="s">
        <v>2</v>
      </c>
      <c r="K5" s="4"/>
      <c r="L5" s="66" t="s">
        <v>63</v>
      </c>
      <c r="M5" s="66"/>
      <c r="N5" s="56"/>
      <c r="O5" s="57"/>
      <c r="P5" s="57"/>
      <c r="Q5" s="57"/>
      <c r="R5" s="62"/>
    </row>
    <row r="6" spans="1:23" ht="4.9000000000000004" customHeight="1" x14ac:dyDescent="0.25">
      <c r="A6" s="56"/>
      <c r="B6" s="57"/>
      <c r="C6" s="57"/>
      <c r="D6" s="57"/>
      <c r="E6" s="57"/>
      <c r="F6" s="57"/>
      <c r="G6" s="57"/>
      <c r="H6" s="57"/>
      <c r="I6" s="57"/>
      <c r="N6" s="56"/>
      <c r="O6" s="57"/>
      <c r="P6" s="57"/>
      <c r="Q6" s="57"/>
      <c r="R6" s="62"/>
    </row>
    <row r="7" spans="1:23" x14ac:dyDescent="0.25">
      <c r="A7" s="56"/>
      <c r="B7" s="57"/>
      <c r="C7" s="57"/>
      <c r="D7" s="57"/>
      <c r="E7" s="57"/>
      <c r="F7" s="57"/>
      <c r="G7" s="57"/>
      <c r="H7" s="57"/>
      <c r="I7" s="57"/>
      <c r="J7" s="4" t="s">
        <v>18</v>
      </c>
      <c r="K7" s="4"/>
      <c r="L7" s="66" t="s">
        <v>59</v>
      </c>
      <c r="M7" s="67"/>
      <c r="N7" s="56"/>
      <c r="O7" s="57"/>
      <c r="P7" s="57"/>
      <c r="Q7" s="57"/>
      <c r="R7" s="62"/>
    </row>
    <row r="8" spans="1:23" ht="4.9000000000000004" customHeight="1" x14ac:dyDescent="0.25">
      <c r="A8" s="3"/>
      <c r="N8" s="56"/>
      <c r="O8" s="57"/>
      <c r="P8" s="57"/>
      <c r="Q8" s="57"/>
      <c r="R8" s="62"/>
    </row>
    <row r="9" spans="1:23" x14ac:dyDescent="0.25">
      <c r="A9" s="5" t="s">
        <v>3</v>
      </c>
      <c r="B9" s="4"/>
      <c r="C9" s="6"/>
      <c r="D9" s="66" t="s">
        <v>36</v>
      </c>
      <c r="E9" s="66"/>
      <c r="F9" s="66"/>
      <c r="G9" s="66"/>
      <c r="H9" s="66"/>
      <c r="I9" s="66"/>
      <c r="J9" s="30"/>
      <c r="L9" s="57"/>
      <c r="M9" s="62"/>
      <c r="N9" s="56"/>
      <c r="O9" s="57"/>
      <c r="P9" s="57"/>
      <c r="Q9" s="57"/>
      <c r="R9" s="62"/>
      <c r="W9" t="s">
        <v>17</v>
      </c>
    </row>
    <row r="10" spans="1:23" ht="4.9000000000000004" customHeight="1" x14ac:dyDescent="0.25">
      <c r="A10" s="3"/>
      <c r="N10" s="56"/>
      <c r="O10" s="57"/>
      <c r="P10" s="57"/>
      <c r="Q10" s="57"/>
      <c r="R10" s="62"/>
    </row>
    <row r="11" spans="1:23" x14ac:dyDescent="0.25">
      <c r="A11" s="5" t="s">
        <v>4</v>
      </c>
      <c r="B11" s="4"/>
      <c r="C11" s="6"/>
      <c r="D11" s="66" t="s">
        <v>68</v>
      </c>
      <c r="E11" s="66"/>
      <c r="F11" s="66"/>
      <c r="G11" s="66"/>
      <c r="H11" s="66"/>
      <c r="I11" s="66"/>
      <c r="J11" s="30"/>
      <c r="L11" s="57"/>
      <c r="M11" s="62"/>
      <c r="N11" s="56"/>
      <c r="O11" s="57"/>
      <c r="P11" s="57"/>
      <c r="Q11" s="57"/>
      <c r="R11" s="62"/>
    </row>
    <row r="12" spans="1:23" ht="4.9000000000000004" customHeight="1" x14ac:dyDescent="0.25">
      <c r="A12" s="3"/>
      <c r="N12" s="56"/>
      <c r="O12" s="57"/>
      <c r="P12" s="57"/>
      <c r="Q12" s="57"/>
      <c r="R12" s="62"/>
    </row>
    <row r="13" spans="1:23" x14ac:dyDescent="0.25">
      <c r="A13" s="5" t="s">
        <v>5</v>
      </c>
      <c r="B13" s="4"/>
      <c r="C13" s="6"/>
      <c r="D13" s="68" t="s">
        <v>69</v>
      </c>
      <c r="E13" s="68"/>
      <c r="F13" s="68"/>
      <c r="G13" s="68"/>
      <c r="H13" s="68"/>
      <c r="I13" s="68"/>
      <c r="J13" s="30"/>
      <c r="L13" s="57"/>
      <c r="M13" s="62"/>
      <c r="N13" s="56"/>
      <c r="O13" s="57"/>
      <c r="P13" s="57"/>
      <c r="Q13" s="57"/>
      <c r="R13" s="62"/>
    </row>
    <row r="14" spans="1:23" ht="4.9000000000000004" customHeight="1" x14ac:dyDescent="0.25">
      <c r="A14" s="3"/>
      <c r="N14" s="56"/>
      <c r="O14" s="57"/>
      <c r="P14" s="57"/>
      <c r="Q14" s="57"/>
      <c r="R14" s="62"/>
    </row>
    <row r="15" spans="1:23" x14ac:dyDescent="0.25">
      <c r="A15" s="5" t="s">
        <v>6</v>
      </c>
      <c r="B15" s="4"/>
      <c r="C15" s="4"/>
      <c r="D15" s="66" t="s">
        <v>70</v>
      </c>
      <c r="E15" s="66"/>
      <c r="F15" s="66"/>
      <c r="G15" s="66"/>
      <c r="H15" s="66"/>
      <c r="I15" s="66"/>
      <c r="N15" s="56"/>
      <c r="O15" s="57"/>
      <c r="P15" s="57"/>
      <c r="Q15" s="57"/>
      <c r="R15" s="62"/>
    </row>
    <row r="16" spans="1:23" ht="4.9000000000000004" customHeight="1" thickBo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63"/>
      <c r="O16" s="64"/>
      <c r="P16" s="64"/>
      <c r="Q16" s="64"/>
      <c r="R16" s="65"/>
    </row>
    <row r="17" spans="1:25" ht="16.5" thickTop="1" thickBot="1" x14ac:dyDescent="0.3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</row>
    <row r="18" spans="1:25" s="10" customFormat="1" ht="15" customHeight="1" thickTop="1" thickBot="1" x14ac:dyDescent="0.25">
      <c r="A18" s="58" t="s">
        <v>7</v>
      </c>
      <c r="B18" s="59"/>
      <c r="C18" s="59"/>
      <c r="D18" s="59"/>
      <c r="E18" s="59"/>
      <c r="F18" s="60"/>
      <c r="G18" s="51" t="s">
        <v>93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8" t="s">
        <v>13</v>
      </c>
      <c r="N18" s="7" t="s">
        <v>14</v>
      </c>
      <c r="O18" s="7" t="s">
        <v>15</v>
      </c>
      <c r="P18" s="7" t="s">
        <v>16</v>
      </c>
      <c r="Q18" s="7"/>
      <c r="R18" s="7"/>
      <c r="S18" s="9" t="s">
        <v>17</v>
      </c>
      <c r="V18" s="10" t="s">
        <v>17</v>
      </c>
      <c r="Y18" s="10" t="s">
        <v>17</v>
      </c>
    </row>
    <row r="19" spans="1:25" s="10" customFormat="1" ht="15" customHeight="1" thickTop="1" x14ac:dyDescent="0.2">
      <c r="A19" s="11" t="s">
        <v>38</v>
      </c>
      <c r="B19" s="12"/>
      <c r="C19" s="12"/>
      <c r="D19" s="12"/>
      <c r="E19" s="12"/>
      <c r="F19" s="13"/>
      <c r="G19" s="18" t="s">
        <v>94</v>
      </c>
      <c r="H19" s="14">
        <v>1</v>
      </c>
      <c r="I19" s="14">
        <v>1.5</v>
      </c>
      <c r="J19" s="14">
        <v>1</v>
      </c>
      <c r="K19" s="14">
        <f>L19-I19</f>
        <v>56.5</v>
      </c>
      <c r="L19" s="14">
        <f>M19-I19</f>
        <v>58</v>
      </c>
      <c r="M19" s="15">
        <v>59.5</v>
      </c>
      <c r="N19" s="14">
        <f>M19+I19</f>
        <v>61</v>
      </c>
      <c r="O19" s="14">
        <f>N19+I19</f>
        <v>62.5</v>
      </c>
      <c r="P19" s="14">
        <f>O19+I19</f>
        <v>64</v>
      </c>
      <c r="Q19" s="14"/>
      <c r="R19" s="14"/>
      <c r="S19" s="16"/>
      <c r="V19" s="10" t="s">
        <v>17</v>
      </c>
    </row>
    <row r="20" spans="1:25" s="10" customFormat="1" ht="15" customHeight="1" x14ac:dyDescent="0.25">
      <c r="A20" s="19"/>
      <c r="B20" s="17"/>
      <c r="C20" s="17"/>
      <c r="D20" s="17"/>
      <c r="E20" s="17"/>
      <c r="F20" s="18"/>
      <c r="G20" s="18"/>
      <c r="H20" s="22"/>
      <c r="I20" s="22"/>
      <c r="J20" s="22"/>
      <c r="K20" s="22"/>
      <c r="L20" s="22"/>
      <c r="M20" s="38"/>
      <c r="N20" s="22"/>
      <c r="O20" s="22"/>
      <c r="P20" s="22"/>
      <c r="Q20" s="14"/>
      <c r="R20" s="14"/>
      <c r="S20" s="16"/>
      <c r="V20"/>
    </row>
    <row r="21" spans="1:25" s="10" customFormat="1" ht="15" customHeight="1" x14ac:dyDescent="0.2">
      <c r="A21" s="19" t="s">
        <v>39</v>
      </c>
      <c r="B21" s="20"/>
      <c r="C21" s="20"/>
      <c r="D21" s="20"/>
      <c r="E21" s="20"/>
      <c r="F21" s="21"/>
      <c r="G21" s="21" t="s">
        <v>95</v>
      </c>
      <c r="H21" s="22">
        <v>2</v>
      </c>
      <c r="I21" s="14">
        <v>0</v>
      </c>
      <c r="J21" s="14">
        <v>0.5</v>
      </c>
      <c r="K21" s="14">
        <f>L21-I21</f>
        <v>6</v>
      </c>
      <c r="L21" s="14">
        <f>M21-I21</f>
        <v>6</v>
      </c>
      <c r="M21" s="15">
        <v>6</v>
      </c>
      <c r="N21" s="14">
        <f>M21+I21</f>
        <v>6</v>
      </c>
      <c r="O21" s="14">
        <f>N21+I21</f>
        <v>6</v>
      </c>
      <c r="P21" s="14">
        <f>O21+I21</f>
        <v>6</v>
      </c>
      <c r="Q21" s="14"/>
      <c r="R21" s="14"/>
      <c r="S21" s="16"/>
    </row>
    <row r="22" spans="1:25" s="10" customFormat="1" ht="15" customHeight="1" x14ac:dyDescent="0.2">
      <c r="A22" s="19"/>
      <c r="B22" s="20"/>
      <c r="C22" s="20"/>
      <c r="D22" s="20"/>
      <c r="E22" s="20"/>
      <c r="F22" s="21"/>
      <c r="G22" s="21"/>
      <c r="H22" s="22"/>
      <c r="I22" s="22"/>
      <c r="J22" s="22"/>
      <c r="K22" s="22"/>
      <c r="L22" s="22"/>
      <c r="M22" s="38"/>
      <c r="N22" s="22"/>
      <c r="O22" s="22"/>
      <c r="P22" s="22"/>
      <c r="Q22" s="14"/>
      <c r="R22" s="14"/>
      <c r="S22" s="16"/>
    </row>
    <row r="23" spans="1:25" s="10" customFormat="1" ht="15" customHeight="1" x14ac:dyDescent="0.2">
      <c r="A23" s="19" t="s">
        <v>40</v>
      </c>
      <c r="B23" s="20"/>
      <c r="C23" s="20"/>
      <c r="D23" s="20"/>
      <c r="E23" s="20"/>
      <c r="F23" s="21"/>
      <c r="G23" s="21" t="s">
        <v>96</v>
      </c>
      <c r="H23" s="22">
        <v>3</v>
      </c>
      <c r="I23" s="14">
        <v>1.5</v>
      </c>
      <c r="J23" s="14">
        <v>1</v>
      </c>
      <c r="K23" s="14">
        <f>L23-I23</f>
        <v>52.5</v>
      </c>
      <c r="L23" s="14">
        <f>M23-I23</f>
        <v>54</v>
      </c>
      <c r="M23" s="15">
        <v>55.5</v>
      </c>
      <c r="N23" s="14">
        <f>M23+I23</f>
        <v>57</v>
      </c>
      <c r="O23" s="14">
        <f>N23+I23</f>
        <v>58.5</v>
      </c>
      <c r="P23" s="14">
        <f>O23+I23</f>
        <v>60</v>
      </c>
      <c r="Q23" s="22"/>
      <c r="R23" s="14"/>
      <c r="S23" s="16"/>
    </row>
    <row r="24" spans="1:25" s="10" customFormat="1" ht="15" customHeight="1" x14ac:dyDescent="0.2">
      <c r="A24" s="19"/>
      <c r="B24" s="20"/>
      <c r="C24" s="20"/>
      <c r="D24" s="20"/>
      <c r="E24" s="20"/>
      <c r="F24" s="21"/>
      <c r="G24" s="21"/>
      <c r="H24" s="22"/>
      <c r="I24" s="22"/>
      <c r="J24" s="22"/>
      <c r="K24" s="22"/>
      <c r="L24" s="22"/>
      <c r="M24" s="38"/>
      <c r="N24" s="22"/>
      <c r="O24" s="22"/>
      <c r="P24" s="22"/>
      <c r="Q24" s="14"/>
      <c r="R24" s="14"/>
      <c r="S24" s="16"/>
    </row>
    <row r="25" spans="1:25" s="10" customFormat="1" ht="15" customHeight="1" x14ac:dyDescent="0.2">
      <c r="A25" s="19" t="s">
        <v>41</v>
      </c>
      <c r="B25" s="20"/>
      <c r="C25" s="20"/>
      <c r="D25" s="20"/>
      <c r="E25" s="20"/>
      <c r="F25" s="21"/>
      <c r="G25" s="21" t="s">
        <v>97</v>
      </c>
      <c r="H25" s="22">
        <v>4</v>
      </c>
      <c r="I25" s="14">
        <v>1.5</v>
      </c>
      <c r="J25" s="14">
        <v>1</v>
      </c>
      <c r="K25" s="14">
        <f>L25-I25</f>
        <v>53</v>
      </c>
      <c r="L25" s="14">
        <f>M25-I25</f>
        <v>54.5</v>
      </c>
      <c r="M25" s="15">
        <v>56</v>
      </c>
      <c r="N25" s="14">
        <f>M25+I25</f>
        <v>57.5</v>
      </c>
      <c r="O25" s="14">
        <f>N25+I25</f>
        <v>59</v>
      </c>
      <c r="P25" s="14">
        <f>O25+I25</f>
        <v>60.5</v>
      </c>
      <c r="Q25" s="14"/>
      <c r="R25" s="22"/>
      <c r="S25" s="16"/>
    </row>
    <row r="26" spans="1:25" s="10" customFormat="1" ht="15" customHeight="1" x14ac:dyDescent="0.2">
      <c r="A26" s="19"/>
      <c r="B26" s="20"/>
      <c r="C26" s="20"/>
      <c r="D26" s="20"/>
      <c r="E26" s="20"/>
      <c r="F26" s="21"/>
      <c r="G26" s="21"/>
      <c r="H26" s="22"/>
      <c r="I26" s="22"/>
      <c r="J26" s="22"/>
      <c r="K26" s="22"/>
      <c r="L26" s="22"/>
      <c r="M26" s="38"/>
      <c r="N26" s="22"/>
      <c r="O26" s="22"/>
      <c r="P26" s="22"/>
      <c r="Q26" s="14"/>
      <c r="R26" s="22"/>
      <c r="S26" s="16"/>
    </row>
    <row r="27" spans="1:25" s="10" customFormat="1" ht="15" customHeight="1" x14ac:dyDescent="0.2">
      <c r="A27" s="19" t="s">
        <v>42</v>
      </c>
      <c r="B27" s="20"/>
      <c r="C27" s="20"/>
      <c r="D27" s="20"/>
      <c r="E27" s="20"/>
      <c r="F27" s="21"/>
      <c r="G27" s="21" t="s">
        <v>98</v>
      </c>
      <c r="H27" s="22">
        <v>5</v>
      </c>
      <c r="I27" s="14">
        <v>5</v>
      </c>
      <c r="J27" s="14">
        <v>2</v>
      </c>
      <c r="K27" s="14">
        <f>L27-I27</f>
        <v>112</v>
      </c>
      <c r="L27" s="14">
        <f>M27-I27</f>
        <v>117</v>
      </c>
      <c r="M27" s="15">
        <v>122</v>
      </c>
      <c r="N27" s="14">
        <f>M27+I27</f>
        <v>127</v>
      </c>
      <c r="O27" s="14">
        <f>N27+I27</f>
        <v>132</v>
      </c>
      <c r="P27" s="14">
        <f>O27+I27</f>
        <v>137</v>
      </c>
      <c r="Q27" s="14"/>
      <c r="R27" s="22"/>
      <c r="S27" s="16"/>
    </row>
    <row r="28" spans="1:25" s="10" customFormat="1" ht="15" customHeight="1" x14ac:dyDescent="0.2">
      <c r="A28" s="19"/>
      <c r="B28" s="20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38"/>
      <c r="N28" s="22"/>
      <c r="O28" s="22"/>
      <c r="P28" s="22"/>
      <c r="Q28" s="22"/>
      <c r="R28" s="14"/>
      <c r="S28" s="16"/>
    </row>
    <row r="29" spans="1:25" s="10" customFormat="1" ht="15" customHeight="1" x14ac:dyDescent="0.2">
      <c r="A29" s="19" t="s">
        <v>43</v>
      </c>
      <c r="B29" s="20"/>
      <c r="C29" s="20"/>
      <c r="D29" s="20"/>
      <c r="E29" s="20"/>
      <c r="F29" s="21"/>
      <c r="G29" s="21" t="s">
        <v>99</v>
      </c>
      <c r="H29" s="22">
        <v>6</v>
      </c>
      <c r="I29" s="14">
        <v>5</v>
      </c>
      <c r="J29" s="14">
        <v>2</v>
      </c>
      <c r="K29" s="14">
        <f>L29-I29</f>
        <v>114</v>
      </c>
      <c r="L29" s="14">
        <f>M29-I29</f>
        <v>119</v>
      </c>
      <c r="M29" s="52">
        <v>124</v>
      </c>
      <c r="N29" s="14">
        <f>M29+I29</f>
        <v>129</v>
      </c>
      <c r="O29" s="14">
        <f>N29+I29</f>
        <v>134</v>
      </c>
      <c r="P29" s="14">
        <f>O29+I29</f>
        <v>139</v>
      </c>
      <c r="Q29" s="14"/>
      <c r="R29" s="14"/>
      <c r="S29" s="16"/>
    </row>
    <row r="30" spans="1:25" s="10" customFormat="1" ht="15" customHeight="1" x14ac:dyDescent="0.2">
      <c r="A30" s="19"/>
      <c r="B30" s="20"/>
      <c r="C30" s="20"/>
      <c r="D30" s="20"/>
      <c r="E30" s="20"/>
      <c r="F30" s="21"/>
      <c r="G30" s="21"/>
      <c r="H30" s="22"/>
      <c r="I30" s="22"/>
      <c r="J30" s="22"/>
      <c r="K30" s="22"/>
      <c r="L30" s="22"/>
      <c r="M30" s="53"/>
      <c r="N30" s="22"/>
      <c r="O30" s="22"/>
      <c r="P30" s="22"/>
      <c r="Q30" s="14"/>
      <c r="R30" s="14"/>
      <c r="S30" s="16"/>
      <c r="U30" s="10" t="s">
        <v>17</v>
      </c>
    </row>
    <row r="31" spans="1:25" s="10" customFormat="1" ht="15" customHeight="1" x14ac:dyDescent="0.2">
      <c r="A31" s="19" t="s">
        <v>44</v>
      </c>
      <c r="B31" s="20"/>
      <c r="C31" s="20"/>
      <c r="D31" s="20"/>
      <c r="E31" s="20"/>
      <c r="F31" s="21"/>
      <c r="G31" s="21" t="s">
        <v>100</v>
      </c>
      <c r="H31" s="22">
        <v>7</v>
      </c>
      <c r="I31" s="14">
        <v>1</v>
      </c>
      <c r="J31" s="14">
        <v>1</v>
      </c>
      <c r="K31" s="14">
        <f>L31-I31</f>
        <v>31.5</v>
      </c>
      <c r="L31" s="14">
        <f>M31-I31</f>
        <v>32.5</v>
      </c>
      <c r="M31" s="52">
        <v>33.5</v>
      </c>
      <c r="N31" s="14">
        <f>M31+I31</f>
        <v>34.5</v>
      </c>
      <c r="O31" s="14">
        <f>N31+I31</f>
        <v>35.5</v>
      </c>
      <c r="P31" s="14">
        <f>O31+I31</f>
        <v>36.5</v>
      </c>
      <c r="Q31" s="14"/>
      <c r="R31" s="14"/>
      <c r="S31" s="16"/>
    </row>
    <row r="32" spans="1:25" s="10" customFormat="1" ht="15" customHeight="1" x14ac:dyDescent="0.2">
      <c r="A32" s="19"/>
      <c r="B32" s="20"/>
      <c r="C32" s="20"/>
      <c r="D32" s="20"/>
      <c r="E32" s="20"/>
      <c r="F32" s="21"/>
      <c r="G32" s="21"/>
      <c r="H32" s="22"/>
      <c r="I32" s="22"/>
      <c r="J32" s="22"/>
      <c r="K32" s="22"/>
      <c r="L32" s="22"/>
      <c r="M32" s="53"/>
      <c r="N32" s="22"/>
      <c r="O32" s="22"/>
      <c r="P32" s="22"/>
      <c r="Q32" s="14"/>
      <c r="R32" s="14"/>
      <c r="S32" s="16"/>
    </row>
    <row r="33" spans="1:19" s="10" customFormat="1" ht="15" customHeight="1" x14ac:dyDescent="0.2">
      <c r="A33" s="19" t="s">
        <v>45</v>
      </c>
      <c r="B33" s="20"/>
      <c r="C33" s="20"/>
      <c r="D33" s="20"/>
      <c r="E33" s="20"/>
      <c r="F33" s="21"/>
      <c r="G33" s="21" t="s">
        <v>101</v>
      </c>
      <c r="H33" s="22">
        <v>8</v>
      </c>
      <c r="I33" s="14">
        <v>0.5</v>
      </c>
      <c r="J33" s="14">
        <v>1</v>
      </c>
      <c r="K33" s="14">
        <f>L33-I33</f>
        <v>20</v>
      </c>
      <c r="L33" s="14">
        <f>M33-I33</f>
        <v>20.5</v>
      </c>
      <c r="M33" s="52">
        <v>21</v>
      </c>
      <c r="N33" s="14">
        <f>M33+I33</f>
        <v>21.5</v>
      </c>
      <c r="O33" s="14">
        <f>N33+I33</f>
        <v>22</v>
      </c>
      <c r="P33" s="14">
        <f>O33+I33</f>
        <v>22.5</v>
      </c>
      <c r="Q33" s="14"/>
      <c r="R33" s="14"/>
      <c r="S33" s="16">
        <v>20</v>
      </c>
    </row>
    <row r="34" spans="1:19" s="10" customFormat="1" ht="15" customHeight="1" x14ac:dyDescent="0.2">
      <c r="A34" s="19"/>
      <c r="B34" s="20"/>
      <c r="C34" s="20"/>
      <c r="D34" s="20"/>
      <c r="E34" s="20"/>
      <c r="F34" s="21"/>
      <c r="G34" s="21"/>
      <c r="H34" s="22"/>
      <c r="I34" s="22"/>
      <c r="J34" s="22"/>
      <c r="K34" s="22"/>
      <c r="L34" s="22"/>
      <c r="M34" s="53"/>
      <c r="N34" s="22"/>
      <c r="O34" s="22"/>
      <c r="P34" s="22"/>
      <c r="Q34" s="22"/>
      <c r="R34" s="22"/>
      <c r="S34" s="16"/>
    </row>
    <row r="35" spans="1:19" s="10" customFormat="1" ht="15" customHeight="1" x14ac:dyDescent="0.2">
      <c r="A35" s="19" t="s">
        <v>46</v>
      </c>
      <c r="B35" s="20"/>
      <c r="C35" s="20"/>
      <c r="D35" s="20"/>
      <c r="E35" s="20"/>
      <c r="F35" s="21"/>
      <c r="G35" s="21" t="s">
        <v>102</v>
      </c>
      <c r="H35" s="22">
        <v>9</v>
      </c>
      <c r="I35" s="14">
        <v>0</v>
      </c>
      <c r="J35" s="14">
        <v>1</v>
      </c>
      <c r="K35" s="14">
        <f>L35-I35</f>
        <v>12</v>
      </c>
      <c r="L35" s="14">
        <f>M35-I35</f>
        <v>12</v>
      </c>
      <c r="M35" s="52">
        <v>12</v>
      </c>
      <c r="N35" s="14">
        <f>M35+I35</f>
        <v>12</v>
      </c>
      <c r="O35" s="14">
        <f>N35+I35</f>
        <v>12</v>
      </c>
      <c r="P35" s="14">
        <f>O35+I35</f>
        <v>12</v>
      </c>
      <c r="Q35" s="14"/>
      <c r="R35" s="14"/>
      <c r="S35" s="16"/>
    </row>
    <row r="36" spans="1:19" s="10" customFormat="1" ht="15" customHeight="1" x14ac:dyDescent="0.2">
      <c r="A36" s="19"/>
      <c r="B36" s="20"/>
      <c r="C36" s="20"/>
      <c r="D36" s="20"/>
      <c r="E36" s="20"/>
      <c r="F36" s="21"/>
      <c r="G36" s="21"/>
      <c r="H36" s="22"/>
      <c r="I36" s="22"/>
      <c r="J36" s="22"/>
      <c r="K36" s="22"/>
      <c r="L36" s="22"/>
      <c r="M36" s="53"/>
      <c r="N36" s="22"/>
      <c r="O36" s="22"/>
      <c r="P36" s="22"/>
      <c r="Q36" s="14"/>
      <c r="R36" s="14"/>
      <c r="S36" s="16"/>
    </row>
    <row r="37" spans="1:19" s="10" customFormat="1" ht="15" customHeight="1" x14ac:dyDescent="0.2">
      <c r="A37" s="19" t="s">
        <v>47</v>
      </c>
      <c r="B37" s="20"/>
      <c r="C37" s="20"/>
      <c r="D37" s="20"/>
      <c r="E37" s="20"/>
      <c r="F37" s="21"/>
      <c r="G37" s="21" t="s">
        <v>103</v>
      </c>
      <c r="H37" s="22">
        <v>10</v>
      </c>
      <c r="I37" s="14">
        <v>2</v>
      </c>
      <c r="J37" s="14">
        <v>2</v>
      </c>
      <c r="K37" s="14">
        <f>L37-I37</f>
        <v>50</v>
      </c>
      <c r="L37" s="14">
        <f>M37-I37</f>
        <v>52</v>
      </c>
      <c r="M37" s="52">
        <v>54</v>
      </c>
      <c r="N37" s="14">
        <f>M37+I37</f>
        <v>56</v>
      </c>
      <c r="O37" s="14">
        <f>N37+I37</f>
        <v>58</v>
      </c>
      <c r="P37" s="14">
        <f>O37+I37</f>
        <v>60</v>
      </c>
      <c r="Q37" s="14"/>
      <c r="R37" s="14"/>
      <c r="S37" s="16"/>
    </row>
    <row r="38" spans="1:19" s="10" customFormat="1" ht="15" customHeight="1" x14ac:dyDescent="0.2">
      <c r="A38" s="19"/>
      <c r="B38" s="20"/>
      <c r="C38" s="20"/>
      <c r="D38" s="20"/>
      <c r="E38" s="20"/>
      <c r="F38" s="21"/>
      <c r="G38" s="21"/>
      <c r="H38" s="22"/>
      <c r="I38" s="22"/>
      <c r="J38" s="22"/>
      <c r="K38" s="22"/>
      <c r="L38" s="22"/>
      <c r="M38" s="53"/>
      <c r="N38" s="22"/>
      <c r="O38" s="22"/>
      <c r="P38" s="22"/>
      <c r="Q38" s="14"/>
      <c r="R38" s="14"/>
      <c r="S38" s="16"/>
    </row>
    <row r="39" spans="1:19" s="10" customFormat="1" ht="15" customHeight="1" x14ac:dyDescent="0.2">
      <c r="A39" s="19" t="s">
        <v>48</v>
      </c>
      <c r="B39" s="20"/>
      <c r="C39" s="20"/>
      <c r="D39" s="20"/>
      <c r="E39" s="20"/>
      <c r="F39" s="21"/>
      <c r="G39" s="21" t="s">
        <v>104</v>
      </c>
      <c r="H39" s="22">
        <v>11</v>
      </c>
      <c r="I39" s="14">
        <v>2</v>
      </c>
      <c r="J39" s="14">
        <v>1</v>
      </c>
      <c r="K39" s="14">
        <f>L39-I39</f>
        <v>40</v>
      </c>
      <c r="L39" s="14">
        <f>M39-I39</f>
        <v>42</v>
      </c>
      <c r="M39" s="52">
        <v>44</v>
      </c>
      <c r="N39" s="14">
        <f>M39+I39</f>
        <v>46</v>
      </c>
      <c r="O39" s="14">
        <f>N39+I39</f>
        <v>48</v>
      </c>
      <c r="P39" s="14">
        <f>O39+I39</f>
        <v>50</v>
      </c>
      <c r="Q39" s="14"/>
      <c r="R39" s="14"/>
      <c r="S39" s="16"/>
    </row>
    <row r="40" spans="1:19" s="10" customFormat="1" ht="15" customHeight="1" x14ac:dyDescent="0.2">
      <c r="A40" s="19"/>
      <c r="B40" s="20"/>
      <c r="C40" s="20"/>
      <c r="D40" s="20"/>
      <c r="E40" s="20"/>
      <c r="F40" s="21"/>
      <c r="G40" s="21"/>
      <c r="H40" s="22"/>
      <c r="I40" s="14"/>
      <c r="J40" s="14"/>
      <c r="K40" s="14"/>
      <c r="L40" s="14"/>
      <c r="M40" s="52"/>
      <c r="N40" s="14"/>
      <c r="O40" s="14"/>
      <c r="P40" s="14"/>
      <c r="Q40" s="14"/>
      <c r="R40" s="14"/>
      <c r="S40" s="16"/>
    </row>
    <row r="41" spans="1:19" s="10" customFormat="1" ht="15" customHeight="1" x14ac:dyDescent="0.2">
      <c r="A41" s="19" t="s">
        <v>49</v>
      </c>
      <c r="B41" s="20"/>
      <c r="C41" s="20"/>
      <c r="D41" s="20"/>
      <c r="E41" s="20"/>
      <c r="F41" s="21"/>
      <c r="G41" s="21" t="s">
        <v>105</v>
      </c>
      <c r="H41" s="22">
        <v>12</v>
      </c>
      <c r="I41" s="14">
        <v>1</v>
      </c>
      <c r="J41" s="14">
        <v>1</v>
      </c>
      <c r="K41" s="14">
        <f>L41-I41</f>
        <v>71</v>
      </c>
      <c r="L41" s="14">
        <f>M41-I41</f>
        <v>72</v>
      </c>
      <c r="M41" s="43">
        <v>73</v>
      </c>
      <c r="N41" s="14">
        <f>M41+I41</f>
        <v>74</v>
      </c>
      <c r="O41" s="14">
        <f>N41+I41</f>
        <v>75</v>
      </c>
      <c r="P41" s="14">
        <f>O41+I41</f>
        <v>76</v>
      </c>
      <c r="Q41" s="14"/>
      <c r="R41" s="22"/>
      <c r="S41" s="16"/>
    </row>
    <row r="42" spans="1:19" s="10" customFormat="1" ht="15" customHeight="1" x14ac:dyDescent="0.2">
      <c r="A42" s="19" t="s">
        <v>65</v>
      </c>
      <c r="B42" s="20"/>
      <c r="C42" s="20"/>
      <c r="D42" s="20"/>
      <c r="E42" s="20"/>
      <c r="F42" s="21"/>
      <c r="G42" s="21" t="s">
        <v>106</v>
      </c>
      <c r="H42" s="22" t="s">
        <v>66</v>
      </c>
      <c r="I42" s="22"/>
      <c r="J42" s="22"/>
      <c r="K42" s="22"/>
      <c r="L42" s="22"/>
      <c r="M42" s="53">
        <v>41</v>
      </c>
      <c r="N42" s="22"/>
      <c r="O42" s="22"/>
      <c r="P42" s="22"/>
      <c r="Q42" s="14"/>
      <c r="R42" s="14"/>
      <c r="S42" s="16"/>
    </row>
    <row r="43" spans="1:19" s="10" customFormat="1" ht="15" customHeight="1" x14ac:dyDescent="0.2">
      <c r="A43" s="19" t="s">
        <v>50</v>
      </c>
      <c r="B43" s="20"/>
      <c r="C43" s="20"/>
      <c r="D43" s="20"/>
      <c r="E43" s="20"/>
      <c r="F43" s="21"/>
      <c r="G43" s="21" t="s">
        <v>107</v>
      </c>
      <c r="H43" s="22">
        <v>13</v>
      </c>
      <c r="I43" s="14">
        <v>0.5</v>
      </c>
      <c r="J43" s="14">
        <v>1</v>
      </c>
      <c r="K43" s="14">
        <f>L43-I43</f>
        <v>20</v>
      </c>
      <c r="L43" s="14">
        <f>M43-I43</f>
        <v>20.5</v>
      </c>
      <c r="M43" s="52">
        <v>21</v>
      </c>
      <c r="N43" s="14">
        <f>M43+I43</f>
        <v>21.5</v>
      </c>
      <c r="O43" s="14">
        <f>N43+I43</f>
        <v>22</v>
      </c>
      <c r="P43" s="14">
        <f>O43+I43</f>
        <v>22.5</v>
      </c>
      <c r="Q43" s="14"/>
      <c r="R43" s="14"/>
      <c r="S43" s="16"/>
    </row>
    <row r="44" spans="1:19" s="10" customFormat="1" ht="15" customHeight="1" x14ac:dyDescent="0.2">
      <c r="A44" s="19"/>
      <c r="B44" s="20"/>
      <c r="C44" s="20"/>
      <c r="D44" s="20"/>
      <c r="E44" s="20"/>
      <c r="F44" s="21"/>
      <c r="G44" s="21"/>
      <c r="H44" s="22"/>
      <c r="I44" s="22"/>
      <c r="J44" s="22"/>
      <c r="K44" s="22"/>
      <c r="L44" s="22"/>
      <c r="M44" s="53"/>
      <c r="N44" s="22"/>
      <c r="O44" s="22"/>
      <c r="P44" s="22"/>
      <c r="Q44" s="14"/>
      <c r="R44" s="14"/>
      <c r="S44" s="16"/>
    </row>
    <row r="45" spans="1:19" s="10" customFormat="1" ht="15" customHeight="1" x14ac:dyDescent="0.2">
      <c r="A45" s="19" t="s">
        <v>51</v>
      </c>
      <c r="B45" s="20"/>
      <c r="C45" s="20"/>
      <c r="D45" s="20"/>
      <c r="E45" s="20"/>
      <c r="F45" s="21"/>
      <c r="G45" s="21" t="s">
        <v>108</v>
      </c>
      <c r="H45" s="22">
        <v>14</v>
      </c>
      <c r="I45" s="14">
        <v>0.3</v>
      </c>
      <c r="J45" s="14">
        <v>0.5</v>
      </c>
      <c r="K45" s="14">
        <f>L45-I45</f>
        <v>9.3999999999999986</v>
      </c>
      <c r="L45" s="14">
        <f>M45-I45</f>
        <v>9.6999999999999993</v>
      </c>
      <c r="M45" s="52">
        <v>10</v>
      </c>
      <c r="N45" s="14">
        <f>M45+I45</f>
        <v>10.3</v>
      </c>
      <c r="O45" s="14">
        <f>N45+I45</f>
        <v>10.600000000000001</v>
      </c>
      <c r="P45" s="14">
        <f>O45+I45</f>
        <v>10.900000000000002</v>
      </c>
      <c r="Q45" s="14"/>
      <c r="R45" s="14"/>
      <c r="S45" s="16"/>
    </row>
    <row r="46" spans="1:19" s="10" customFormat="1" ht="15" customHeight="1" x14ac:dyDescent="0.2">
      <c r="A46" s="19" t="s">
        <v>81</v>
      </c>
      <c r="B46" s="20"/>
      <c r="C46" s="20"/>
      <c r="D46" s="20"/>
      <c r="E46" s="20"/>
      <c r="F46" s="21"/>
      <c r="G46" s="21" t="s">
        <v>109</v>
      </c>
      <c r="H46" s="22" t="s">
        <v>76</v>
      </c>
      <c r="I46" s="14">
        <v>0.3</v>
      </c>
      <c r="J46" s="14">
        <v>0.5</v>
      </c>
      <c r="K46" s="14">
        <f>L46-I46</f>
        <v>18.399999999999999</v>
      </c>
      <c r="L46" s="14">
        <f>M46-I46</f>
        <v>18.7</v>
      </c>
      <c r="M46" s="52">
        <v>19</v>
      </c>
      <c r="N46" s="14">
        <f>M46+I46</f>
        <v>19.3</v>
      </c>
      <c r="O46" s="14">
        <f>N46+I46</f>
        <v>19.600000000000001</v>
      </c>
      <c r="P46" s="14">
        <f>O46+I46</f>
        <v>19.900000000000002</v>
      </c>
      <c r="Q46" s="14"/>
      <c r="R46" s="14"/>
      <c r="S46" s="16"/>
    </row>
    <row r="47" spans="1:19" s="10" customFormat="1" ht="15" customHeight="1" x14ac:dyDescent="0.2">
      <c r="A47" s="19" t="s">
        <v>52</v>
      </c>
      <c r="B47" s="20"/>
      <c r="C47" s="20"/>
      <c r="D47" s="20"/>
      <c r="E47" s="20"/>
      <c r="F47" s="21"/>
      <c r="G47" s="21" t="s">
        <v>110</v>
      </c>
      <c r="H47" s="22">
        <v>15</v>
      </c>
      <c r="I47" s="14">
        <v>0</v>
      </c>
      <c r="J47" s="14">
        <v>0.5</v>
      </c>
      <c r="K47" s="14">
        <f>L47-I47</f>
        <v>2.5</v>
      </c>
      <c r="L47" s="14">
        <f>M47-I47</f>
        <v>2.5</v>
      </c>
      <c r="M47" s="52">
        <v>2.5</v>
      </c>
      <c r="N47" s="14">
        <f>M47+I47</f>
        <v>2.5</v>
      </c>
      <c r="O47" s="14">
        <f>N47+I47</f>
        <v>2.5</v>
      </c>
      <c r="P47" s="14">
        <f>O47+I47</f>
        <v>2.5</v>
      </c>
      <c r="Q47" s="14"/>
      <c r="R47" s="22"/>
      <c r="S47" s="16"/>
    </row>
    <row r="48" spans="1:19" ht="15" customHeight="1" x14ac:dyDescent="0.25">
      <c r="A48" s="19" t="s">
        <v>82</v>
      </c>
      <c r="B48" s="20"/>
      <c r="C48" s="20"/>
      <c r="D48" s="20"/>
      <c r="E48" s="20"/>
      <c r="F48" s="21"/>
      <c r="G48" s="21" t="s">
        <v>111</v>
      </c>
      <c r="H48" s="22" t="s">
        <v>80</v>
      </c>
      <c r="I48" s="22"/>
      <c r="J48" s="22"/>
      <c r="K48" s="22"/>
      <c r="L48" s="22"/>
      <c r="M48" s="53">
        <v>14</v>
      </c>
      <c r="N48" s="22"/>
      <c r="O48" s="22"/>
      <c r="P48" s="22"/>
      <c r="Q48" s="22"/>
      <c r="R48" s="14"/>
      <c r="S48" s="1"/>
    </row>
    <row r="49" spans="1:19" s="10" customFormat="1" ht="15" customHeight="1" x14ac:dyDescent="0.2">
      <c r="A49" s="19" t="s">
        <v>53</v>
      </c>
      <c r="B49" s="20"/>
      <c r="C49" s="20"/>
      <c r="D49" s="20"/>
      <c r="E49" s="20"/>
      <c r="F49" s="21"/>
      <c r="G49" s="21" t="s">
        <v>112</v>
      </c>
      <c r="H49" s="22" t="s">
        <v>17</v>
      </c>
      <c r="I49" s="14">
        <v>0</v>
      </c>
      <c r="J49" s="22" t="s">
        <v>55</v>
      </c>
      <c r="K49" s="14">
        <f>L49-I49</f>
        <v>58</v>
      </c>
      <c r="L49" s="14">
        <f>M49-I49</f>
        <v>58</v>
      </c>
      <c r="M49" s="52">
        <v>58</v>
      </c>
      <c r="N49" s="14">
        <f>M49+I49</f>
        <v>58</v>
      </c>
      <c r="O49" s="14">
        <f>N49+I49</f>
        <v>58</v>
      </c>
      <c r="P49" s="14">
        <f>O49+I49</f>
        <v>58</v>
      </c>
      <c r="Q49" s="14"/>
      <c r="R49" s="22"/>
      <c r="S49" s="16"/>
    </row>
    <row r="50" spans="1:19" s="10" customFormat="1" ht="15" customHeight="1" x14ac:dyDescent="0.2">
      <c r="A50" s="19"/>
      <c r="B50" s="20"/>
      <c r="C50" s="20"/>
      <c r="D50" s="20"/>
      <c r="E50" s="20"/>
      <c r="F50" s="21"/>
      <c r="G50" s="21"/>
      <c r="H50" s="22"/>
      <c r="I50" s="22"/>
      <c r="J50" s="22"/>
      <c r="K50" s="22"/>
      <c r="L50" s="22"/>
      <c r="M50" s="38"/>
      <c r="N50" s="22"/>
      <c r="O50" s="22"/>
      <c r="P50" s="22"/>
      <c r="Q50" s="14"/>
      <c r="R50" s="14"/>
      <c r="S50" s="16"/>
    </row>
    <row r="51" spans="1:19" s="10" customFormat="1" ht="15" customHeight="1" x14ac:dyDescent="0.2">
      <c r="A51" s="19" t="s">
        <v>54</v>
      </c>
      <c r="B51" s="20"/>
      <c r="C51" s="20"/>
      <c r="D51" s="20"/>
      <c r="E51" s="20"/>
      <c r="F51" s="21"/>
      <c r="G51" s="21" t="s">
        <v>113</v>
      </c>
      <c r="H51" s="22">
        <v>16</v>
      </c>
      <c r="I51" s="14">
        <v>0</v>
      </c>
      <c r="J51" s="22">
        <v>0.2</v>
      </c>
      <c r="K51" s="14">
        <f>L51-I51</f>
        <v>3</v>
      </c>
      <c r="L51" s="14">
        <f>M51-I51</f>
        <v>3</v>
      </c>
      <c r="M51" s="15">
        <v>3</v>
      </c>
      <c r="N51" s="14">
        <f>M51+I51</f>
        <v>3</v>
      </c>
      <c r="O51" s="14">
        <f>N51+I51</f>
        <v>3</v>
      </c>
      <c r="P51" s="14">
        <f>O51+I51</f>
        <v>3</v>
      </c>
      <c r="Q51" s="14"/>
      <c r="R51" s="14"/>
      <c r="S51" s="16"/>
    </row>
    <row r="52" spans="1:19" s="10" customFormat="1" ht="15" customHeight="1" x14ac:dyDescent="0.2">
      <c r="A52" s="19" t="s">
        <v>62</v>
      </c>
      <c r="B52" s="20"/>
      <c r="C52" s="20"/>
      <c r="D52" s="20"/>
      <c r="E52" s="20"/>
      <c r="F52" s="21"/>
      <c r="G52" s="21" t="s">
        <v>114</v>
      </c>
      <c r="H52" s="22">
        <v>17</v>
      </c>
      <c r="I52" s="14"/>
      <c r="J52" s="14"/>
      <c r="K52" s="14"/>
      <c r="L52" s="14"/>
      <c r="M52" s="15">
        <v>42</v>
      </c>
      <c r="N52" s="14"/>
      <c r="O52" s="14"/>
      <c r="P52" s="14"/>
      <c r="Q52" s="14"/>
      <c r="R52" s="14"/>
      <c r="S52" s="16"/>
    </row>
    <row r="53" spans="1:19" s="10" customFormat="1" ht="15" customHeight="1" x14ac:dyDescent="0.2">
      <c r="A53" s="19" t="s">
        <v>56</v>
      </c>
      <c r="B53" s="20"/>
      <c r="C53" s="20"/>
      <c r="D53" s="20"/>
      <c r="E53" s="20"/>
      <c r="F53" s="21"/>
      <c r="G53" s="18" t="s">
        <v>115</v>
      </c>
      <c r="H53" s="39">
        <v>18</v>
      </c>
      <c r="I53" s="40">
        <v>0</v>
      </c>
      <c r="J53" s="40">
        <v>1</v>
      </c>
      <c r="K53" s="40">
        <f>L53-I53</f>
        <v>20</v>
      </c>
      <c r="L53" s="40">
        <f>M53-I53</f>
        <v>20</v>
      </c>
      <c r="M53" s="41">
        <v>20</v>
      </c>
      <c r="N53" s="14">
        <f>M53+I53</f>
        <v>20</v>
      </c>
      <c r="O53" s="14">
        <f>N53+I53</f>
        <v>20</v>
      </c>
      <c r="P53" s="14">
        <f>O53+I53</f>
        <v>20</v>
      </c>
      <c r="Q53" s="14"/>
      <c r="R53" s="14"/>
      <c r="S53" s="16"/>
    </row>
    <row r="54" spans="1:19" s="10" customFormat="1" ht="15" customHeight="1" x14ac:dyDescent="0.2">
      <c r="A54" s="19"/>
      <c r="B54" s="20"/>
      <c r="C54" s="20"/>
      <c r="D54" s="20"/>
      <c r="E54" s="20"/>
      <c r="F54" s="21"/>
      <c r="G54" s="18"/>
      <c r="H54" s="39"/>
      <c r="I54" s="40"/>
      <c r="J54" s="40"/>
      <c r="K54" s="40"/>
      <c r="L54" s="40"/>
      <c r="M54" s="41"/>
      <c r="N54" s="14"/>
      <c r="O54" s="14"/>
      <c r="P54" s="14"/>
      <c r="Q54" s="14"/>
      <c r="R54" s="14"/>
      <c r="S54" s="16"/>
    </row>
    <row r="55" spans="1:19" s="10" customFormat="1" ht="15" customHeight="1" x14ac:dyDescent="0.2">
      <c r="A55" s="19" t="s">
        <v>57</v>
      </c>
      <c r="B55" s="20"/>
      <c r="C55" s="20"/>
      <c r="D55" s="20"/>
      <c r="E55" s="20"/>
      <c r="F55" s="21"/>
      <c r="G55" s="18" t="s">
        <v>116</v>
      </c>
      <c r="H55" s="39">
        <v>19</v>
      </c>
      <c r="I55" s="40">
        <v>0</v>
      </c>
      <c r="J55" s="40">
        <v>1</v>
      </c>
      <c r="K55" s="40">
        <f>L55-I55</f>
        <v>10</v>
      </c>
      <c r="L55" s="40">
        <f>M55-I55</f>
        <v>10</v>
      </c>
      <c r="M55" s="41">
        <v>10</v>
      </c>
      <c r="N55" s="14">
        <f>M55+I55</f>
        <v>10</v>
      </c>
      <c r="O55" s="14">
        <f>N55+I55</f>
        <v>10</v>
      </c>
      <c r="P55" s="14">
        <f>O55+I55</f>
        <v>10</v>
      </c>
      <c r="Q55" s="14"/>
      <c r="R55" s="14"/>
      <c r="S55" s="16"/>
    </row>
    <row r="56" spans="1:19" s="10" customFormat="1" ht="15" customHeight="1" x14ac:dyDescent="0.2">
      <c r="A56" s="19"/>
      <c r="B56" s="20"/>
      <c r="C56" s="20"/>
      <c r="D56" s="20"/>
      <c r="E56" s="20"/>
      <c r="F56" s="21"/>
      <c r="G56" s="18"/>
      <c r="H56" s="39"/>
      <c r="I56" s="40"/>
      <c r="J56" s="40"/>
      <c r="K56" s="40"/>
      <c r="L56" s="40"/>
      <c r="M56" s="41"/>
      <c r="N56" s="14"/>
      <c r="O56" s="14"/>
      <c r="P56" s="14"/>
      <c r="Q56" s="14"/>
      <c r="R56" s="14"/>
      <c r="S56" s="16"/>
    </row>
    <row r="57" spans="1:19" x14ac:dyDescent="0.25">
      <c r="A57" s="19" t="s">
        <v>58</v>
      </c>
      <c r="B57" s="20"/>
      <c r="C57" s="20"/>
      <c r="D57" s="20"/>
      <c r="E57" s="20"/>
      <c r="F57" s="21"/>
      <c r="G57" s="18" t="s">
        <v>117</v>
      </c>
      <c r="H57" s="39">
        <v>20</v>
      </c>
      <c r="I57" s="40">
        <v>0</v>
      </c>
      <c r="J57" s="40">
        <v>1</v>
      </c>
      <c r="K57" s="40">
        <f>L57-I57</f>
        <v>20</v>
      </c>
      <c r="L57" s="40">
        <f>M57-I57</f>
        <v>20</v>
      </c>
      <c r="M57" s="41">
        <v>20</v>
      </c>
      <c r="N57" s="14">
        <f>M57+I57</f>
        <v>20</v>
      </c>
      <c r="O57" s="14">
        <f>N57+I57</f>
        <v>20</v>
      </c>
      <c r="P57" s="14">
        <f>O57+I57</f>
        <v>20</v>
      </c>
      <c r="Q57" s="42"/>
      <c r="R57" s="42"/>
      <c r="S57" s="1"/>
    </row>
    <row r="58" spans="1:19" x14ac:dyDescent="0.25">
      <c r="A58" s="23" t="s">
        <v>61</v>
      </c>
      <c r="B58" s="24"/>
      <c r="C58" s="24"/>
      <c r="D58" s="24"/>
      <c r="E58" s="24"/>
      <c r="F58" s="25"/>
      <c r="G58" s="25"/>
      <c r="H58" s="22"/>
      <c r="I58" s="14"/>
      <c r="J58" s="22"/>
      <c r="K58" s="14"/>
      <c r="L58" s="14"/>
      <c r="M58" s="15"/>
      <c r="N58" s="14"/>
      <c r="O58" s="14"/>
      <c r="P58" s="14"/>
      <c r="Q58" s="37"/>
      <c r="R58" s="37"/>
    </row>
  </sheetData>
  <mergeCells count="15">
    <mergeCell ref="A1:I7"/>
    <mergeCell ref="A18:F18"/>
    <mergeCell ref="N1:R16"/>
    <mergeCell ref="L7:M7"/>
    <mergeCell ref="D15:I15"/>
    <mergeCell ref="L9:M9"/>
    <mergeCell ref="L11:M11"/>
    <mergeCell ref="L13:M13"/>
    <mergeCell ref="D9:I9"/>
    <mergeCell ref="D11:I11"/>
    <mergeCell ref="D13:I13"/>
    <mergeCell ref="L3:M3"/>
    <mergeCell ref="L1:M1"/>
    <mergeCell ref="L5:M5"/>
    <mergeCell ref="A17:R17"/>
  </mergeCells>
  <dataValidations count="4">
    <dataValidation type="list" allowBlank="1" showInputMessage="1" showErrorMessage="1" sqref="L7:M7" xr:uid="{00000000-0002-0000-0000-000001000000}">
      <formula1>"CHARLIE"</formula1>
    </dataValidation>
    <dataValidation type="list" allowBlank="1" showInputMessage="1" showErrorMessage="1" sqref="L5:M5" xr:uid="{F02B7E95-51C0-914A-BDF8-33CF277CF4F3}">
      <formula1>"BEN"</formula1>
    </dataValidation>
    <dataValidation type="list" allowBlank="1" showInputMessage="1" showErrorMessage="1" sqref="L3:M3" xr:uid="{B6AA829B-48BA-ED43-B80A-4A4E4E9F99E5}">
      <formula1>"PRESPRING 22, SPRING 22, PREFALL 25, FALL 22, SMU"</formula1>
    </dataValidation>
    <dataValidation type="list" allowBlank="1" showInputMessage="1" showErrorMessage="1" sqref="D15:I15" xr:uid="{3CB5098C-DBE4-9641-97C4-3830F6643F04}">
      <formula1>"UNAVAILABLE"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8"/>
  <sheetViews>
    <sheetView topLeftCell="A21" workbookViewId="0">
      <selection activeCell="O27" sqref="O27"/>
    </sheetView>
  </sheetViews>
  <sheetFormatPr defaultColWidth="8.7109375" defaultRowHeight="15" x14ac:dyDescent="0.25"/>
  <cols>
    <col min="1" max="17" width="5.7109375" customWidth="1"/>
    <col min="18" max="18" width="11.140625" customWidth="1"/>
    <col min="19" max="20" width="5.7109375" customWidth="1"/>
  </cols>
  <sheetData>
    <row r="1" spans="1:18" x14ac:dyDescent="0.25">
      <c r="A1" s="54"/>
      <c r="B1" s="55"/>
      <c r="C1" s="55"/>
      <c r="D1" s="55"/>
      <c r="E1" s="55"/>
      <c r="F1" s="55"/>
      <c r="G1" s="55"/>
      <c r="H1" s="55"/>
      <c r="I1" s="2" t="s">
        <v>0</v>
      </c>
      <c r="J1" s="2"/>
      <c r="K1" s="78" t="s">
        <v>72</v>
      </c>
      <c r="L1" s="78"/>
      <c r="M1" s="54"/>
      <c r="N1" s="55"/>
      <c r="O1" s="55"/>
      <c r="P1" s="55"/>
      <c r="Q1" s="55"/>
      <c r="R1" s="61"/>
    </row>
    <row r="2" spans="1:18" ht="4.9000000000000004" customHeight="1" x14ac:dyDescent="0.25">
      <c r="A2" s="56"/>
      <c r="B2" s="57"/>
      <c r="C2" s="57"/>
      <c r="D2" s="57"/>
      <c r="E2" s="57"/>
      <c r="F2" s="57"/>
      <c r="G2" s="57"/>
      <c r="H2" s="57"/>
      <c r="M2" s="56"/>
      <c r="N2" s="57"/>
      <c r="O2" s="57"/>
      <c r="P2" s="57"/>
      <c r="Q2" s="57"/>
      <c r="R2" s="62"/>
    </row>
    <row r="3" spans="1:18" x14ac:dyDescent="0.25">
      <c r="A3" s="56"/>
      <c r="B3" s="57"/>
      <c r="C3" s="57"/>
      <c r="D3" s="57"/>
      <c r="E3" s="57"/>
      <c r="F3" s="57"/>
      <c r="G3" s="57"/>
      <c r="H3" s="57"/>
      <c r="I3" s="4" t="s">
        <v>1</v>
      </c>
      <c r="J3" s="4"/>
      <c r="K3" s="66" t="str">
        <f>SPEC!L3</f>
        <v>PREFALL 25</v>
      </c>
      <c r="L3" s="66"/>
      <c r="M3" s="56"/>
      <c r="N3" s="57"/>
      <c r="O3" s="57"/>
      <c r="P3" s="57"/>
      <c r="Q3" s="57"/>
      <c r="R3" s="62"/>
    </row>
    <row r="4" spans="1:18" ht="4.9000000000000004" customHeight="1" x14ac:dyDescent="0.25">
      <c r="A4" s="56"/>
      <c r="B4" s="57"/>
      <c r="C4" s="57"/>
      <c r="D4" s="57"/>
      <c r="E4" s="57"/>
      <c r="F4" s="57"/>
      <c r="G4" s="57"/>
      <c r="H4" s="57"/>
      <c r="M4" s="56"/>
      <c r="N4" s="57"/>
      <c r="O4" s="57"/>
      <c r="P4" s="57"/>
      <c r="Q4" s="57"/>
      <c r="R4" s="62"/>
    </row>
    <row r="5" spans="1:18" x14ac:dyDescent="0.25">
      <c r="A5" s="56"/>
      <c r="B5" s="57"/>
      <c r="C5" s="57"/>
      <c r="D5" s="57"/>
      <c r="E5" s="57"/>
      <c r="F5" s="57"/>
      <c r="G5" s="57"/>
      <c r="H5" s="57"/>
      <c r="I5" s="4" t="s">
        <v>2</v>
      </c>
      <c r="J5" s="4"/>
      <c r="K5" s="66" t="str">
        <f>SPEC!L5</f>
        <v>BEN</v>
      </c>
      <c r="L5" s="66"/>
      <c r="M5" s="56"/>
      <c r="N5" s="57"/>
      <c r="O5" s="57"/>
      <c r="P5" s="57"/>
      <c r="Q5" s="57"/>
      <c r="R5" s="62"/>
    </row>
    <row r="6" spans="1:18" ht="4.9000000000000004" customHeight="1" x14ac:dyDescent="0.25">
      <c r="A6" s="56"/>
      <c r="B6" s="57"/>
      <c r="C6" s="57"/>
      <c r="D6" s="57"/>
      <c r="E6" s="57"/>
      <c r="F6" s="57"/>
      <c r="G6" s="57"/>
      <c r="H6" s="57"/>
      <c r="M6" s="56"/>
      <c r="N6" s="57"/>
      <c r="O6" s="57"/>
      <c r="P6" s="57"/>
      <c r="Q6" s="57"/>
      <c r="R6" s="62"/>
    </row>
    <row r="7" spans="1:18" x14ac:dyDescent="0.25">
      <c r="A7" s="56"/>
      <c r="B7" s="57"/>
      <c r="C7" s="57"/>
      <c r="D7" s="57"/>
      <c r="E7" s="57"/>
      <c r="F7" s="57"/>
      <c r="G7" s="57"/>
      <c r="H7" s="57"/>
      <c r="I7" s="4" t="s">
        <v>19</v>
      </c>
      <c r="J7" s="4"/>
      <c r="K7" s="66" t="s">
        <v>17</v>
      </c>
      <c r="L7" s="67"/>
      <c r="M7" s="56"/>
      <c r="N7" s="57"/>
      <c r="O7" s="57"/>
      <c r="P7" s="57"/>
      <c r="Q7" s="57"/>
      <c r="R7" s="62"/>
    </row>
    <row r="8" spans="1:18" ht="4.9000000000000004" customHeight="1" x14ac:dyDescent="0.25">
      <c r="A8" s="3"/>
      <c r="M8" s="56"/>
      <c r="N8" s="57"/>
      <c r="O8" s="57"/>
      <c r="P8" s="57"/>
      <c r="Q8" s="57"/>
      <c r="R8" s="62"/>
    </row>
    <row r="9" spans="1:18" x14ac:dyDescent="0.25">
      <c r="A9" s="5" t="s">
        <v>3</v>
      </c>
      <c r="B9" s="4"/>
      <c r="C9" s="6"/>
      <c r="D9" s="66" t="str">
        <f>SPEC!D9</f>
        <v>KSUBI</v>
      </c>
      <c r="E9" s="66"/>
      <c r="F9" s="66"/>
      <c r="G9" s="66"/>
      <c r="H9" s="66"/>
      <c r="I9" s="4" t="s">
        <v>32</v>
      </c>
      <c r="J9" s="6"/>
      <c r="K9" s="66"/>
      <c r="L9" s="66"/>
      <c r="M9" s="56"/>
      <c r="N9" s="57"/>
      <c r="O9" s="57"/>
      <c r="P9" s="57"/>
      <c r="Q9" s="57"/>
      <c r="R9" s="62"/>
    </row>
    <row r="10" spans="1:18" ht="4.9000000000000004" customHeight="1" x14ac:dyDescent="0.25">
      <c r="A10" s="3"/>
      <c r="M10" s="56"/>
      <c r="N10" s="57"/>
      <c r="O10" s="57"/>
      <c r="P10" s="57"/>
      <c r="Q10" s="57"/>
      <c r="R10" s="62"/>
    </row>
    <row r="11" spans="1:18" x14ac:dyDescent="0.25">
      <c r="A11" s="5" t="s">
        <v>4</v>
      </c>
      <c r="B11" s="4"/>
      <c r="C11" s="6"/>
      <c r="D11" s="66" t="str">
        <f>SPEC!D11</f>
        <v>MPS26TE025</v>
      </c>
      <c r="E11" s="66"/>
      <c r="F11" s="66"/>
      <c r="G11" s="66"/>
      <c r="H11" s="66"/>
      <c r="I11" s="4" t="s">
        <v>33</v>
      </c>
      <c r="J11" s="6"/>
      <c r="K11" s="66" t="s">
        <v>67</v>
      </c>
      <c r="L11" s="66"/>
      <c r="M11" s="56"/>
      <c r="N11" s="57"/>
      <c r="O11" s="57"/>
      <c r="P11" s="57"/>
      <c r="Q11" s="57"/>
      <c r="R11" s="62"/>
    </row>
    <row r="12" spans="1:18" ht="4.9000000000000004" customHeight="1" x14ac:dyDescent="0.25">
      <c r="A12" s="3"/>
      <c r="M12" s="56"/>
      <c r="N12" s="57"/>
      <c r="O12" s="57"/>
      <c r="P12" s="57"/>
      <c r="Q12" s="57"/>
      <c r="R12" s="62"/>
    </row>
    <row r="13" spans="1:18" x14ac:dyDescent="0.25">
      <c r="A13" s="5" t="s">
        <v>5</v>
      </c>
      <c r="B13" s="4"/>
      <c r="C13" s="6"/>
      <c r="D13" s="77" t="str">
        <f>SPEC!D13</f>
        <v xml:space="preserve">TOUCHDOWN EKCESS SS TEE </v>
      </c>
      <c r="E13" s="77"/>
      <c r="F13" s="77"/>
      <c r="G13" s="77"/>
      <c r="H13" s="77"/>
      <c r="I13" s="4" t="s">
        <v>31</v>
      </c>
      <c r="J13" s="6"/>
      <c r="K13" s="66" t="s">
        <v>59</v>
      </c>
      <c r="L13" s="66"/>
      <c r="M13" s="56"/>
      <c r="N13" s="57"/>
      <c r="O13" s="57"/>
      <c r="P13" s="57"/>
      <c r="Q13" s="57"/>
      <c r="R13" s="62"/>
    </row>
    <row r="14" spans="1:18" ht="4.9000000000000004" customHeight="1" x14ac:dyDescent="0.25">
      <c r="A14" s="3"/>
      <c r="M14" s="56"/>
      <c r="N14" s="57"/>
      <c r="O14" s="57"/>
      <c r="P14" s="57"/>
      <c r="Q14" s="57"/>
      <c r="R14" s="62"/>
    </row>
    <row r="15" spans="1:18" x14ac:dyDescent="0.25">
      <c r="A15" s="5" t="s">
        <v>6</v>
      </c>
      <c r="B15" s="4"/>
      <c r="C15" s="4"/>
      <c r="D15" s="66" t="str">
        <f>SPEC!D15</f>
        <v>UNAVAILABLE</v>
      </c>
      <c r="E15" s="66"/>
      <c r="F15" s="66"/>
      <c r="G15" s="66"/>
      <c r="H15" s="66"/>
      <c r="I15" s="30"/>
      <c r="J15" s="30"/>
      <c r="K15" s="66"/>
      <c r="L15" s="66"/>
      <c r="M15" s="56"/>
      <c r="N15" s="57"/>
      <c r="O15" s="57"/>
      <c r="P15" s="57"/>
      <c r="Q15" s="57"/>
      <c r="R15" s="62"/>
    </row>
    <row r="16" spans="1:18" ht="4.9000000000000004" customHeight="1" x14ac:dyDescent="0.25">
      <c r="M16" s="56"/>
      <c r="N16" s="57"/>
      <c r="O16" s="57"/>
      <c r="P16" s="57"/>
      <c r="Q16" s="57"/>
      <c r="R16" s="62"/>
    </row>
    <row r="17" spans="1:20" x14ac:dyDescent="0.25">
      <c r="A17" s="4" t="s">
        <v>20</v>
      </c>
      <c r="B17" s="4"/>
      <c r="C17" s="66" t="s">
        <v>60</v>
      </c>
      <c r="D17" s="66"/>
      <c r="E17" s="4" t="s">
        <v>30</v>
      </c>
      <c r="F17" s="4"/>
      <c r="G17" s="66"/>
      <c r="H17" s="66"/>
      <c r="I17" s="30"/>
      <c r="J17" s="30"/>
      <c r="K17" s="77"/>
      <c r="L17" s="77"/>
      <c r="M17" s="73"/>
      <c r="N17" s="74"/>
      <c r="O17" s="74"/>
      <c r="P17" s="74"/>
      <c r="Q17" s="74"/>
      <c r="R17" s="62"/>
    </row>
    <row r="18" spans="1:20" ht="15" customHeight="1" thickBo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9" t="s">
        <v>34</v>
      </c>
      <c r="M18" s="26"/>
      <c r="N18" s="26"/>
      <c r="O18" s="26"/>
      <c r="P18" s="26"/>
      <c r="Q18" s="26"/>
      <c r="R18" s="31"/>
    </row>
    <row r="19" spans="1:20" s="10" customFormat="1" ht="15" customHeight="1" thickTop="1" thickBot="1" x14ac:dyDescent="0.25">
      <c r="A19" s="58" t="s">
        <v>7</v>
      </c>
      <c r="B19" s="59"/>
      <c r="C19" s="59"/>
      <c r="D19" s="59"/>
      <c r="E19" s="59"/>
      <c r="F19" s="60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8" t="s">
        <v>20</v>
      </c>
      <c r="M19" s="28" t="s">
        <v>21</v>
      </c>
      <c r="N19" s="7" t="s">
        <v>17</v>
      </c>
      <c r="O19" s="28" t="s">
        <v>22</v>
      </c>
      <c r="P19" s="7"/>
      <c r="Q19" s="32" t="s">
        <v>23</v>
      </c>
      <c r="R19" s="33" t="s">
        <v>37</v>
      </c>
    </row>
    <row r="20" spans="1:20" s="10" customFormat="1" ht="15" customHeight="1" thickTop="1" x14ac:dyDescent="0.2">
      <c r="A20" s="11" t="s">
        <v>38</v>
      </c>
      <c r="B20" s="12"/>
      <c r="C20" s="12"/>
      <c r="D20" s="12"/>
      <c r="E20" s="12"/>
      <c r="F20" s="13"/>
      <c r="G20" s="14">
        <v>1</v>
      </c>
      <c r="H20" s="14">
        <v>1.5</v>
      </c>
      <c r="I20" s="14">
        <v>1</v>
      </c>
      <c r="J20" s="15">
        <v>59.5</v>
      </c>
      <c r="K20" s="14"/>
      <c r="L20" s="14"/>
      <c r="M20" s="14">
        <f>L20-J20</f>
        <v>-59.5</v>
      </c>
      <c r="N20" s="14"/>
      <c r="O20" s="14"/>
      <c r="P20" s="14"/>
      <c r="Q20" s="34"/>
      <c r="R20" s="14"/>
    </row>
    <row r="21" spans="1:20" s="10" customFormat="1" ht="15" customHeight="1" x14ac:dyDescent="0.2">
      <c r="A21" s="19"/>
      <c r="B21" s="17"/>
      <c r="C21" s="17"/>
      <c r="D21" s="17"/>
      <c r="E21" s="17"/>
      <c r="F21" s="18"/>
      <c r="G21" s="22"/>
      <c r="H21" s="22"/>
      <c r="I21" s="22"/>
      <c r="J21" s="38"/>
      <c r="K21" s="14"/>
      <c r="L21" s="14"/>
      <c r="M21" s="14"/>
      <c r="N21" s="14"/>
      <c r="O21" s="14"/>
      <c r="P21" s="14"/>
      <c r="Q21" s="34"/>
      <c r="R21" s="22"/>
    </row>
    <row r="22" spans="1:20" s="10" customFormat="1" ht="15" customHeight="1" x14ac:dyDescent="0.2">
      <c r="A22" s="19" t="s">
        <v>39</v>
      </c>
      <c r="B22" s="20"/>
      <c r="C22" s="20"/>
      <c r="D22" s="20"/>
      <c r="E22" s="20"/>
      <c r="F22" s="21"/>
      <c r="G22" s="22">
        <v>2</v>
      </c>
      <c r="H22" s="14">
        <v>0</v>
      </c>
      <c r="I22" s="14">
        <v>0.5</v>
      </c>
      <c r="J22" s="15">
        <v>6</v>
      </c>
      <c r="K22" s="14"/>
      <c r="L22" s="14"/>
      <c r="M22" s="14">
        <f>L22-J22</f>
        <v>-6</v>
      </c>
      <c r="N22" s="14"/>
      <c r="O22" s="14"/>
      <c r="P22" s="14"/>
      <c r="Q22" s="34"/>
      <c r="R22" s="22"/>
    </row>
    <row r="23" spans="1:20" s="10" customFormat="1" ht="15" customHeight="1" x14ac:dyDescent="0.2">
      <c r="A23" s="19"/>
      <c r="B23" s="20"/>
      <c r="C23" s="20"/>
      <c r="D23" s="20"/>
      <c r="E23" s="20"/>
      <c r="F23" s="21"/>
      <c r="G23" s="22"/>
      <c r="H23" s="22"/>
      <c r="I23" s="22"/>
      <c r="J23" s="38"/>
      <c r="K23" s="14"/>
      <c r="L23" s="14"/>
      <c r="M23" s="14"/>
      <c r="N23" s="14"/>
      <c r="O23" s="14"/>
      <c r="P23" s="14"/>
      <c r="Q23" s="34"/>
      <c r="R23" s="22"/>
    </row>
    <row r="24" spans="1:20" s="10" customFormat="1" ht="15" customHeight="1" x14ac:dyDescent="0.2">
      <c r="A24" s="19" t="s">
        <v>40</v>
      </c>
      <c r="B24" s="20"/>
      <c r="C24" s="20"/>
      <c r="D24" s="20"/>
      <c r="E24" s="20"/>
      <c r="F24" s="21"/>
      <c r="G24" s="22">
        <v>3</v>
      </c>
      <c r="H24" s="14">
        <v>1.5</v>
      </c>
      <c r="I24" s="14">
        <v>1</v>
      </c>
      <c r="J24" s="15">
        <v>55.5</v>
      </c>
      <c r="K24" s="14"/>
      <c r="L24" s="14"/>
      <c r="M24" s="14">
        <f>L24-J24</f>
        <v>-55.5</v>
      </c>
      <c r="N24" s="14"/>
      <c r="O24" s="14"/>
      <c r="P24" s="14"/>
      <c r="Q24" s="34"/>
      <c r="R24" s="22"/>
    </row>
    <row r="25" spans="1:20" s="10" customFormat="1" ht="15" customHeight="1" x14ac:dyDescent="0.2">
      <c r="A25" s="19"/>
      <c r="B25" s="20"/>
      <c r="C25" s="20"/>
      <c r="D25" s="20"/>
      <c r="E25" s="20"/>
      <c r="F25" s="21"/>
      <c r="G25" s="22"/>
      <c r="H25" s="22"/>
      <c r="I25" s="22"/>
      <c r="J25" s="38"/>
      <c r="K25" s="14"/>
      <c r="L25" s="14"/>
      <c r="M25" s="14"/>
      <c r="N25" s="14"/>
      <c r="O25" s="14"/>
      <c r="P25" s="14"/>
      <c r="Q25" s="34"/>
      <c r="R25" s="22"/>
      <c r="T25" s="10" t="s">
        <v>17</v>
      </c>
    </row>
    <row r="26" spans="1:20" s="10" customFormat="1" ht="15" customHeight="1" x14ac:dyDescent="0.2">
      <c r="A26" s="19" t="s">
        <v>41</v>
      </c>
      <c r="B26" s="20"/>
      <c r="C26" s="20"/>
      <c r="D26" s="20"/>
      <c r="E26" s="20"/>
      <c r="F26" s="21"/>
      <c r="G26" s="22">
        <v>4</v>
      </c>
      <c r="H26" s="14">
        <v>1.5</v>
      </c>
      <c r="I26" s="14">
        <v>1</v>
      </c>
      <c r="J26" s="15">
        <v>56</v>
      </c>
      <c r="K26" s="14"/>
      <c r="L26" s="14"/>
      <c r="M26" s="14">
        <f>L26-J26</f>
        <v>-56</v>
      </c>
      <c r="N26" s="14"/>
      <c r="O26" s="14"/>
      <c r="P26" s="14"/>
      <c r="Q26" s="34"/>
      <c r="R26" s="22"/>
    </row>
    <row r="27" spans="1:20" s="10" customFormat="1" ht="15" customHeight="1" x14ac:dyDescent="0.2">
      <c r="A27" s="19"/>
      <c r="B27" s="20"/>
      <c r="C27" s="20"/>
      <c r="D27" s="20"/>
      <c r="E27" s="20"/>
      <c r="F27" s="21"/>
      <c r="G27" s="22"/>
      <c r="H27" s="22"/>
      <c r="I27" s="22"/>
      <c r="J27" s="38"/>
      <c r="K27" s="14"/>
      <c r="L27" s="14"/>
      <c r="M27" s="14"/>
      <c r="N27" s="14"/>
      <c r="O27" s="14"/>
      <c r="P27" s="14"/>
      <c r="Q27" s="35"/>
      <c r="R27" s="22"/>
    </row>
    <row r="28" spans="1:20" s="10" customFormat="1" ht="15" customHeight="1" x14ac:dyDescent="0.2">
      <c r="A28" s="19" t="s">
        <v>42</v>
      </c>
      <c r="B28" s="20"/>
      <c r="C28" s="20"/>
      <c r="D28" s="20"/>
      <c r="E28" s="20"/>
      <c r="F28" s="21"/>
      <c r="G28" s="22">
        <v>5</v>
      </c>
      <c r="H28" s="14">
        <v>5</v>
      </c>
      <c r="I28" s="14">
        <v>2</v>
      </c>
      <c r="J28" s="15">
        <v>122</v>
      </c>
      <c r="K28" s="14"/>
      <c r="L28" s="14">
        <v>118</v>
      </c>
      <c r="M28" s="44">
        <f>L28-J28</f>
        <v>-4</v>
      </c>
      <c r="N28" s="14"/>
      <c r="O28" s="14"/>
      <c r="P28" s="14"/>
      <c r="Q28" s="34"/>
      <c r="R28" s="22"/>
    </row>
    <row r="29" spans="1:20" s="10" customFormat="1" ht="15" customHeight="1" x14ac:dyDescent="0.2">
      <c r="A29" s="19"/>
      <c r="B29" s="20"/>
      <c r="C29" s="20"/>
      <c r="D29" s="20"/>
      <c r="E29" s="20"/>
      <c r="F29" s="21"/>
      <c r="G29" s="22"/>
      <c r="H29" s="22"/>
      <c r="I29" s="22"/>
      <c r="J29" s="38"/>
      <c r="K29" s="14"/>
      <c r="L29" s="14"/>
      <c r="M29" s="14"/>
      <c r="N29" s="14"/>
      <c r="O29" s="14"/>
      <c r="P29" s="22"/>
      <c r="Q29" s="34"/>
      <c r="R29" s="22"/>
    </row>
    <row r="30" spans="1:20" s="10" customFormat="1" ht="15" customHeight="1" x14ac:dyDescent="0.2">
      <c r="A30" s="19" t="s">
        <v>43</v>
      </c>
      <c r="B30" s="20"/>
      <c r="C30" s="20"/>
      <c r="D30" s="20"/>
      <c r="E30" s="20"/>
      <c r="F30" s="21"/>
      <c r="G30" s="22">
        <v>6</v>
      </c>
      <c r="H30" s="14">
        <v>5</v>
      </c>
      <c r="I30" s="14">
        <v>2</v>
      </c>
      <c r="J30" s="15">
        <v>124</v>
      </c>
      <c r="K30" s="14"/>
      <c r="L30" s="14">
        <v>116</v>
      </c>
      <c r="M30" s="44">
        <f>L30-J30</f>
        <v>-8</v>
      </c>
      <c r="N30" s="14"/>
      <c r="O30" s="14"/>
      <c r="P30" s="14"/>
      <c r="Q30" s="34"/>
      <c r="R30" s="22"/>
    </row>
    <row r="31" spans="1:20" s="10" customFormat="1" ht="15" customHeight="1" x14ac:dyDescent="0.2">
      <c r="A31" s="19"/>
      <c r="B31" s="20"/>
      <c r="C31" s="20"/>
      <c r="D31" s="20"/>
      <c r="E31" s="20"/>
      <c r="F31" s="21"/>
      <c r="G31" s="22"/>
      <c r="H31" s="22"/>
      <c r="I31" s="22"/>
      <c r="J31" s="38"/>
      <c r="K31" s="14"/>
      <c r="L31" s="14"/>
      <c r="M31" s="14"/>
      <c r="N31" s="14"/>
      <c r="O31" s="14"/>
      <c r="P31" s="14"/>
      <c r="Q31" s="34"/>
      <c r="R31" s="22"/>
    </row>
    <row r="32" spans="1:20" s="10" customFormat="1" ht="15" customHeight="1" x14ac:dyDescent="0.2">
      <c r="A32" s="19" t="s">
        <v>44</v>
      </c>
      <c r="B32" s="20"/>
      <c r="C32" s="20"/>
      <c r="D32" s="20"/>
      <c r="E32" s="20"/>
      <c r="F32" s="21"/>
      <c r="G32" s="22">
        <v>7</v>
      </c>
      <c r="H32" s="14">
        <v>1</v>
      </c>
      <c r="I32" s="14">
        <v>1</v>
      </c>
      <c r="J32" s="15">
        <v>33.5</v>
      </c>
      <c r="K32" s="14"/>
      <c r="L32" s="14"/>
      <c r="M32" s="14">
        <f>L32-J32</f>
        <v>-33.5</v>
      </c>
      <c r="N32" s="14"/>
      <c r="O32" s="14"/>
      <c r="P32" s="14"/>
      <c r="Q32" s="34"/>
      <c r="R32" s="22"/>
    </row>
    <row r="33" spans="1:18" s="10" customFormat="1" ht="15" customHeight="1" x14ac:dyDescent="0.2">
      <c r="A33" s="19"/>
      <c r="B33" s="20"/>
      <c r="C33" s="20"/>
      <c r="D33" s="20"/>
      <c r="E33" s="20"/>
      <c r="F33" s="21"/>
      <c r="G33" s="22"/>
      <c r="H33" s="22"/>
      <c r="I33" s="22"/>
      <c r="J33" s="38"/>
      <c r="K33" s="14"/>
      <c r="L33" s="14"/>
      <c r="M33" s="14"/>
      <c r="N33" s="14"/>
      <c r="O33" s="14"/>
      <c r="P33" s="14"/>
      <c r="Q33" s="34"/>
      <c r="R33" s="22"/>
    </row>
    <row r="34" spans="1:18" s="10" customFormat="1" ht="15" customHeight="1" x14ac:dyDescent="0.2">
      <c r="A34" s="19" t="s">
        <v>45</v>
      </c>
      <c r="B34" s="20"/>
      <c r="C34" s="20"/>
      <c r="D34" s="20"/>
      <c r="E34" s="20"/>
      <c r="F34" s="21"/>
      <c r="G34" s="22">
        <v>8</v>
      </c>
      <c r="H34" s="14">
        <v>0.5</v>
      </c>
      <c r="I34" s="14">
        <v>1</v>
      </c>
      <c r="J34" s="15">
        <v>21</v>
      </c>
      <c r="K34" s="14"/>
      <c r="L34" s="14"/>
      <c r="M34" s="14">
        <f>L34-J34</f>
        <v>-21</v>
      </c>
      <c r="N34" s="14"/>
      <c r="O34" s="14"/>
      <c r="P34" s="14"/>
      <c r="Q34" s="34"/>
      <c r="R34" s="22"/>
    </row>
    <row r="35" spans="1:18" s="10" customFormat="1" ht="15" customHeight="1" x14ac:dyDescent="0.2">
      <c r="A35" s="19"/>
      <c r="B35" s="20"/>
      <c r="C35" s="20"/>
      <c r="D35" s="20"/>
      <c r="E35" s="20"/>
      <c r="F35" s="21"/>
      <c r="G35" s="22"/>
      <c r="H35" s="22"/>
      <c r="I35" s="22"/>
      <c r="J35" s="38"/>
      <c r="K35" s="14"/>
      <c r="L35" s="14"/>
      <c r="M35" s="14"/>
      <c r="N35" s="14"/>
      <c r="O35" s="14"/>
      <c r="P35" s="22"/>
      <c r="Q35" s="35"/>
      <c r="R35" s="22"/>
    </row>
    <row r="36" spans="1:18" s="10" customFormat="1" ht="15" customHeight="1" x14ac:dyDescent="0.2">
      <c r="A36" s="19" t="s">
        <v>46</v>
      </c>
      <c r="B36" s="20"/>
      <c r="C36" s="20"/>
      <c r="D36" s="20"/>
      <c r="E36" s="20"/>
      <c r="F36" s="21"/>
      <c r="G36" s="22">
        <v>9</v>
      </c>
      <c r="H36" s="14">
        <v>0</v>
      </c>
      <c r="I36" s="14">
        <v>1</v>
      </c>
      <c r="J36" s="15">
        <v>12</v>
      </c>
      <c r="K36" s="14"/>
      <c r="L36" s="14"/>
      <c r="M36" s="14">
        <f>L36-J36</f>
        <v>-12</v>
      </c>
      <c r="N36" s="14"/>
      <c r="O36" s="14"/>
      <c r="P36" s="14"/>
      <c r="Q36" s="34"/>
      <c r="R36" s="22"/>
    </row>
    <row r="37" spans="1:18" s="10" customFormat="1" ht="15" customHeight="1" x14ac:dyDescent="0.2">
      <c r="A37" s="19"/>
      <c r="B37" s="20"/>
      <c r="C37" s="20"/>
      <c r="D37" s="20"/>
      <c r="E37" s="20"/>
      <c r="F37" s="21"/>
      <c r="G37" s="22"/>
      <c r="H37" s="22"/>
      <c r="I37" s="22"/>
      <c r="J37" s="38"/>
      <c r="K37" s="14"/>
      <c r="L37" s="14"/>
      <c r="M37" s="14"/>
      <c r="N37" s="14"/>
      <c r="O37" s="14"/>
      <c r="P37" s="14"/>
      <c r="Q37" s="34"/>
      <c r="R37" s="22"/>
    </row>
    <row r="38" spans="1:18" s="10" customFormat="1" ht="15" customHeight="1" x14ac:dyDescent="0.2">
      <c r="A38" s="19" t="s">
        <v>47</v>
      </c>
      <c r="B38" s="20"/>
      <c r="C38" s="20"/>
      <c r="D38" s="20"/>
      <c r="E38" s="20"/>
      <c r="F38" s="21"/>
      <c r="G38" s="22">
        <v>10</v>
      </c>
      <c r="H38" s="14">
        <v>2</v>
      </c>
      <c r="I38" s="14">
        <v>2</v>
      </c>
      <c r="J38" s="15">
        <v>54</v>
      </c>
      <c r="K38" s="14"/>
      <c r="L38" s="14"/>
      <c r="M38" s="14">
        <f>L38-J38</f>
        <v>-54</v>
      </c>
      <c r="N38" s="14"/>
      <c r="O38" s="14"/>
      <c r="P38" s="14"/>
      <c r="Q38" s="34"/>
      <c r="R38" s="22"/>
    </row>
    <row r="39" spans="1:18" s="10" customFormat="1" ht="15" customHeight="1" x14ac:dyDescent="0.2">
      <c r="A39" s="19"/>
      <c r="B39" s="20"/>
      <c r="C39" s="20"/>
      <c r="D39" s="20"/>
      <c r="E39" s="20"/>
      <c r="F39" s="21"/>
      <c r="G39" s="22"/>
      <c r="H39" s="22"/>
      <c r="I39" s="22"/>
      <c r="J39" s="38"/>
      <c r="K39" s="14"/>
      <c r="L39" s="14"/>
      <c r="M39" s="14"/>
      <c r="N39" s="14"/>
      <c r="O39" s="14"/>
      <c r="P39" s="14"/>
      <c r="Q39" s="34"/>
      <c r="R39" s="22"/>
    </row>
    <row r="40" spans="1:18" s="10" customFormat="1" ht="15" customHeight="1" x14ac:dyDescent="0.2">
      <c r="A40" s="19" t="s">
        <v>48</v>
      </c>
      <c r="B40" s="20"/>
      <c r="C40" s="20"/>
      <c r="D40" s="20"/>
      <c r="E40" s="20"/>
      <c r="F40" s="21"/>
      <c r="G40" s="22">
        <v>11</v>
      </c>
      <c r="H40" s="14">
        <v>2</v>
      </c>
      <c r="I40" s="14">
        <v>1</v>
      </c>
      <c r="J40" s="15">
        <v>44</v>
      </c>
      <c r="K40" s="14"/>
      <c r="L40" s="14"/>
      <c r="M40" s="14">
        <f>L40-J40</f>
        <v>-44</v>
      </c>
      <c r="N40" s="14"/>
      <c r="O40" s="14"/>
      <c r="P40" s="14"/>
      <c r="Q40" s="34"/>
      <c r="R40" s="22"/>
    </row>
    <row r="41" spans="1:18" s="10" customFormat="1" ht="15" customHeight="1" x14ac:dyDescent="0.2">
      <c r="A41" s="19"/>
      <c r="B41" s="20"/>
      <c r="C41" s="20"/>
      <c r="D41" s="20"/>
      <c r="E41" s="20"/>
      <c r="F41" s="21"/>
      <c r="G41" s="22"/>
      <c r="H41" s="14"/>
      <c r="I41" s="14"/>
      <c r="J41" s="15"/>
      <c r="K41" s="14"/>
      <c r="L41" s="14"/>
      <c r="M41" s="14"/>
      <c r="N41" s="14"/>
      <c r="O41" s="14"/>
      <c r="P41" s="14"/>
      <c r="Q41" s="34"/>
      <c r="R41" s="22"/>
    </row>
    <row r="42" spans="1:18" s="10" customFormat="1" ht="15" customHeight="1" x14ac:dyDescent="0.2">
      <c r="A42" s="19" t="s">
        <v>49</v>
      </c>
      <c r="B42" s="20"/>
      <c r="C42" s="20"/>
      <c r="D42" s="20"/>
      <c r="E42" s="20"/>
      <c r="F42" s="21"/>
      <c r="G42" s="22">
        <v>12</v>
      </c>
      <c r="H42" s="14">
        <v>1</v>
      </c>
      <c r="I42" s="14">
        <v>1</v>
      </c>
      <c r="J42" s="15">
        <v>74</v>
      </c>
      <c r="K42" s="14"/>
      <c r="L42" s="14">
        <v>76</v>
      </c>
      <c r="M42" s="14">
        <f>L42-J42</f>
        <v>2</v>
      </c>
      <c r="N42" s="14"/>
      <c r="O42" s="14"/>
      <c r="P42" s="14"/>
      <c r="Q42" s="34"/>
      <c r="R42" s="22"/>
    </row>
    <row r="43" spans="1:18" s="10" customFormat="1" ht="15" customHeight="1" x14ac:dyDescent="0.2">
      <c r="A43" s="19" t="s">
        <v>65</v>
      </c>
      <c r="B43" s="20"/>
      <c r="C43" s="20"/>
      <c r="D43" s="20"/>
      <c r="E43" s="20"/>
      <c r="F43" s="21"/>
      <c r="G43" s="22" t="s">
        <v>66</v>
      </c>
      <c r="H43" s="22"/>
      <c r="I43" s="22"/>
      <c r="J43" s="38">
        <v>41</v>
      </c>
      <c r="K43" s="14"/>
      <c r="L43" s="14"/>
      <c r="M43" s="14"/>
      <c r="N43" s="14"/>
      <c r="O43" s="14"/>
      <c r="P43" s="14"/>
      <c r="Q43" s="34"/>
      <c r="R43" s="22"/>
    </row>
    <row r="44" spans="1:18" s="10" customFormat="1" ht="15" customHeight="1" x14ac:dyDescent="0.2">
      <c r="A44" s="19" t="s">
        <v>50</v>
      </c>
      <c r="B44" s="20"/>
      <c r="C44" s="20"/>
      <c r="D44" s="20"/>
      <c r="E44" s="20"/>
      <c r="F44" s="21"/>
      <c r="G44" s="22">
        <v>13</v>
      </c>
      <c r="H44" s="14">
        <v>0.5</v>
      </c>
      <c r="I44" s="14">
        <v>1</v>
      </c>
      <c r="J44" s="15">
        <v>21</v>
      </c>
      <c r="K44" s="14"/>
      <c r="L44" s="14"/>
      <c r="M44" s="14">
        <f>L44-J44</f>
        <v>-21</v>
      </c>
      <c r="N44" s="14"/>
      <c r="O44" s="14"/>
      <c r="P44" s="14"/>
      <c r="Q44" s="34"/>
      <c r="R44" s="22"/>
    </row>
    <row r="45" spans="1:18" s="10" customFormat="1" ht="15" customHeight="1" x14ac:dyDescent="0.2">
      <c r="A45" s="19"/>
      <c r="B45" s="20"/>
      <c r="C45" s="20"/>
      <c r="D45" s="20"/>
      <c r="E45" s="20"/>
      <c r="F45" s="21"/>
      <c r="G45" s="22"/>
      <c r="H45" s="22"/>
      <c r="I45" s="22"/>
      <c r="J45" s="38"/>
      <c r="K45" s="14"/>
      <c r="L45" s="14"/>
      <c r="M45" s="14"/>
      <c r="N45" s="14"/>
      <c r="O45" s="14"/>
      <c r="P45" s="14"/>
      <c r="Q45" s="34"/>
      <c r="R45" s="22"/>
    </row>
    <row r="46" spans="1:18" s="10" customFormat="1" ht="15" customHeight="1" x14ac:dyDescent="0.2">
      <c r="A46" s="19" t="s">
        <v>51</v>
      </c>
      <c r="B46" s="20"/>
      <c r="C46" s="20"/>
      <c r="D46" s="20"/>
      <c r="E46" s="20"/>
      <c r="F46" s="21"/>
      <c r="G46" s="22">
        <v>14</v>
      </c>
      <c r="H46" s="14">
        <v>0.3</v>
      </c>
      <c r="I46" s="14">
        <v>0.5</v>
      </c>
      <c r="J46" s="15">
        <v>10</v>
      </c>
      <c r="K46" s="14"/>
      <c r="L46" s="14"/>
      <c r="M46" s="14">
        <f>L46-J46</f>
        <v>-10</v>
      </c>
      <c r="N46" s="14"/>
      <c r="O46" s="14"/>
      <c r="P46" s="14"/>
      <c r="Q46" s="34"/>
      <c r="R46" s="22"/>
    </row>
    <row r="47" spans="1:18" s="10" customFormat="1" ht="15" customHeight="1" x14ac:dyDescent="0.2">
      <c r="A47" s="45" t="s">
        <v>78</v>
      </c>
      <c r="B47" s="46"/>
      <c r="C47" s="46"/>
      <c r="D47" s="46"/>
      <c r="E47" s="46"/>
      <c r="F47" s="47"/>
      <c r="G47" s="48" t="s">
        <v>76</v>
      </c>
      <c r="H47" s="48" t="s">
        <v>17</v>
      </c>
      <c r="I47" s="48"/>
      <c r="J47" s="49"/>
      <c r="K47" s="44"/>
      <c r="L47" s="44"/>
      <c r="M47" s="44"/>
      <c r="N47" s="44"/>
      <c r="O47" s="44"/>
      <c r="P47" s="44"/>
      <c r="Q47" s="50">
        <v>19</v>
      </c>
      <c r="R47" s="48" t="s">
        <v>77</v>
      </c>
    </row>
    <row r="48" spans="1:18" s="10" customFormat="1" ht="15" customHeight="1" x14ac:dyDescent="0.2">
      <c r="A48" s="19" t="s">
        <v>52</v>
      </c>
      <c r="B48" s="20"/>
      <c r="C48" s="20"/>
      <c r="D48" s="20"/>
      <c r="E48" s="20"/>
      <c r="F48" s="21"/>
      <c r="G48" s="22">
        <v>15</v>
      </c>
      <c r="H48" s="14">
        <v>0</v>
      </c>
      <c r="I48" s="14">
        <v>0.5</v>
      </c>
      <c r="J48" s="15">
        <v>2.5</v>
      </c>
      <c r="K48" s="14"/>
      <c r="L48" s="14"/>
      <c r="M48" s="14">
        <f>L48-J48</f>
        <v>-2.5</v>
      </c>
      <c r="N48" s="14"/>
      <c r="O48" s="14"/>
      <c r="P48" s="14"/>
      <c r="Q48" s="34"/>
      <c r="R48" s="22"/>
    </row>
    <row r="49" spans="1:18" ht="15" customHeight="1" x14ac:dyDescent="0.25">
      <c r="A49" s="45" t="s">
        <v>79</v>
      </c>
      <c r="B49" s="46"/>
      <c r="C49" s="46"/>
      <c r="D49" s="46"/>
      <c r="E49" s="46"/>
      <c r="F49" s="47"/>
      <c r="G49" s="48" t="s">
        <v>80</v>
      </c>
      <c r="H49" s="48" t="s">
        <v>17</v>
      </c>
      <c r="I49" s="48"/>
      <c r="J49" s="49"/>
      <c r="K49" s="44"/>
      <c r="L49" s="44"/>
      <c r="M49" s="44"/>
      <c r="N49" s="44"/>
      <c r="O49" s="44"/>
      <c r="P49" s="44"/>
      <c r="Q49" s="50">
        <v>14</v>
      </c>
      <c r="R49" s="48" t="s">
        <v>77</v>
      </c>
    </row>
    <row r="50" spans="1:18" s="10" customFormat="1" ht="15" customHeight="1" x14ac:dyDescent="0.2">
      <c r="A50" s="19" t="s">
        <v>53</v>
      </c>
      <c r="B50" s="20"/>
      <c r="C50" s="20"/>
      <c r="D50" s="20"/>
      <c r="E50" s="20"/>
      <c r="F50" s="21"/>
      <c r="G50" s="22" t="s">
        <v>17</v>
      </c>
      <c r="H50" s="14">
        <v>0</v>
      </c>
      <c r="I50" s="22" t="s">
        <v>55</v>
      </c>
      <c r="J50" s="15">
        <v>58</v>
      </c>
      <c r="K50" s="14"/>
      <c r="L50" s="14"/>
      <c r="M50" s="14">
        <f>L50-J50</f>
        <v>-58</v>
      </c>
      <c r="N50" s="14"/>
      <c r="O50" s="14"/>
      <c r="P50" s="14"/>
      <c r="Q50" s="34"/>
      <c r="R50" s="22"/>
    </row>
    <row r="51" spans="1:18" s="10" customFormat="1" ht="15" customHeight="1" x14ac:dyDescent="0.2">
      <c r="A51" s="19"/>
      <c r="B51" s="20"/>
      <c r="C51" s="20"/>
      <c r="D51" s="20"/>
      <c r="E51" s="20"/>
      <c r="F51" s="21"/>
      <c r="G51" s="22"/>
      <c r="H51" s="22"/>
      <c r="I51" s="22"/>
      <c r="J51" s="38"/>
      <c r="K51" s="14"/>
      <c r="L51" s="14"/>
      <c r="M51" s="14"/>
      <c r="N51" s="14"/>
      <c r="O51" s="14"/>
      <c r="P51" s="14"/>
      <c r="Q51" s="34"/>
      <c r="R51" s="22"/>
    </row>
    <row r="52" spans="1:18" s="10" customFormat="1" ht="15" customHeight="1" x14ac:dyDescent="0.2">
      <c r="A52" s="19" t="s">
        <v>54</v>
      </c>
      <c r="B52" s="20"/>
      <c r="C52" s="20"/>
      <c r="D52" s="20"/>
      <c r="E52" s="20"/>
      <c r="F52" s="21"/>
      <c r="G52" s="22">
        <v>16</v>
      </c>
      <c r="H52" s="14">
        <v>0</v>
      </c>
      <c r="I52" s="22">
        <v>0.2</v>
      </c>
      <c r="J52" s="15">
        <v>3</v>
      </c>
      <c r="K52" s="14"/>
      <c r="L52" s="14"/>
      <c r="M52" s="14">
        <f>L52-J52</f>
        <v>-3</v>
      </c>
      <c r="N52" s="14"/>
      <c r="O52" s="14"/>
      <c r="P52" s="14"/>
      <c r="Q52" s="34"/>
      <c r="R52" s="22"/>
    </row>
    <row r="53" spans="1:18" s="10" customFormat="1" ht="15" customHeight="1" x14ac:dyDescent="0.2">
      <c r="A53" s="19" t="s">
        <v>62</v>
      </c>
      <c r="B53" s="20"/>
      <c r="C53" s="20"/>
      <c r="D53" s="20"/>
      <c r="E53" s="20"/>
      <c r="F53" s="21"/>
      <c r="G53" s="22">
        <v>17</v>
      </c>
      <c r="H53" s="14"/>
      <c r="I53" s="14"/>
      <c r="J53" s="15">
        <v>42</v>
      </c>
      <c r="K53" s="14"/>
      <c r="L53" s="14"/>
      <c r="M53" s="14"/>
      <c r="N53" s="14"/>
      <c r="O53" s="14"/>
      <c r="P53" s="14"/>
      <c r="Q53" s="34"/>
      <c r="R53" s="22"/>
    </row>
    <row r="54" spans="1:18" s="10" customFormat="1" ht="15" customHeight="1" x14ac:dyDescent="0.2">
      <c r="A54" s="19" t="s">
        <v>56</v>
      </c>
      <c r="B54" s="20"/>
      <c r="C54" s="20"/>
      <c r="D54" s="20"/>
      <c r="E54" s="20"/>
      <c r="F54" s="21"/>
      <c r="G54" s="39">
        <v>18</v>
      </c>
      <c r="H54" s="40">
        <v>0</v>
      </c>
      <c r="I54" s="40">
        <v>1</v>
      </c>
      <c r="J54" s="41">
        <v>20</v>
      </c>
      <c r="K54" s="14"/>
      <c r="L54" s="14"/>
      <c r="M54" s="14">
        <f>L54-J54</f>
        <v>-20</v>
      </c>
      <c r="N54" s="14"/>
      <c r="O54" s="14"/>
      <c r="P54" s="14"/>
      <c r="Q54" s="34"/>
      <c r="R54" s="22"/>
    </row>
    <row r="55" spans="1:18" s="10" customFormat="1" ht="15" customHeight="1" x14ac:dyDescent="0.2">
      <c r="A55" s="19"/>
      <c r="B55" s="20"/>
      <c r="C55" s="20"/>
      <c r="D55" s="20"/>
      <c r="E55" s="20"/>
      <c r="F55" s="21"/>
      <c r="G55" s="39"/>
      <c r="H55" s="40"/>
      <c r="I55" s="40"/>
      <c r="J55" s="41"/>
      <c r="K55" s="14"/>
      <c r="L55" s="14"/>
      <c r="M55" s="14"/>
      <c r="N55" s="14"/>
      <c r="O55" s="14"/>
      <c r="P55" s="14"/>
      <c r="Q55" s="34"/>
      <c r="R55" s="22"/>
    </row>
    <row r="56" spans="1:18" ht="15" customHeight="1" x14ac:dyDescent="0.25">
      <c r="A56" s="19" t="s">
        <v>57</v>
      </c>
      <c r="B56" s="20"/>
      <c r="C56" s="20"/>
      <c r="D56" s="20"/>
      <c r="E56" s="20"/>
      <c r="F56" s="21"/>
      <c r="G56" s="39">
        <v>19</v>
      </c>
      <c r="H56" s="40">
        <v>0</v>
      </c>
      <c r="I56" s="40">
        <v>1</v>
      </c>
      <c r="J56" s="41">
        <v>10</v>
      </c>
      <c r="K56" s="14"/>
      <c r="L56" s="14"/>
      <c r="M56" s="14">
        <f>L56-J56</f>
        <v>-10</v>
      </c>
      <c r="N56" s="14"/>
      <c r="O56" s="14"/>
      <c r="P56" s="14"/>
      <c r="Q56" s="34"/>
      <c r="R56" s="36"/>
    </row>
    <row r="57" spans="1:18" ht="15" customHeight="1" x14ac:dyDescent="0.25">
      <c r="A57" s="19"/>
      <c r="B57" s="20"/>
      <c r="C57" s="20"/>
      <c r="D57" s="20"/>
      <c r="E57" s="20"/>
      <c r="F57" s="21"/>
      <c r="G57" s="39"/>
      <c r="H57" s="40"/>
      <c r="I57" s="40"/>
      <c r="J57" s="41"/>
      <c r="K57" s="14"/>
      <c r="L57" s="14"/>
      <c r="M57" s="14"/>
      <c r="N57" s="14"/>
      <c r="O57" s="14"/>
      <c r="P57" s="22"/>
      <c r="Q57" s="35"/>
      <c r="R57" s="36"/>
    </row>
    <row r="58" spans="1:18" ht="15" customHeight="1" x14ac:dyDescent="0.25">
      <c r="A58" s="19" t="s">
        <v>58</v>
      </c>
      <c r="B58" s="20"/>
      <c r="C58" s="20"/>
      <c r="D58" s="20"/>
      <c r="E58" s="20"/>
      <c r="F58" s="21"/>
      <c r="G58" s="39">
        <v>20</v>
      </c>
      <c r="H58" s="40">
        <v>0</v>
      </c>
      <c r="I58" s="40">
        <v>1</v>
      </c>
      <c r="J58" s="41">
        <v>20</v>
      </c>
      <c r="K58" s="14"/>
      <c r="L58" s="14"/>
      <c r="M58" s="14">
        <f>L58-J58</f>
        <v>-20</v>
      </c>
      <c r="N58" s="14"/>
      <c r="O58" s="14"/>
      <c r="P58" s="14"/>
      <c r="Q58" s="34"/>
      <c r="R58" s="36"/>
    </row>
    <row r="59" spans="1:18" ht="15" customHeight="1" x14ac:dyDescent="0.25">
      <c r="A59" s="19"/>
      <c r="B59" s="20"/>
      <c r="C59" s="20"/>
      <c r="D59" s="20"/>
      <c r="E59" s="20"/>
      <c r="F59" s="21"/>
      <c r="G59" s="22"/>
      <c r="H59" s="14"/>
      <c r="I59" s="14"/>
      <c r="J59" s="27"/>
      <c r="K59" s="14"/>
      <c r="L59" s="14"/>
      <c r="M59" s="14"/>
      <c r="N59" s="14"/>
      <c r="O59" s="14"/>
      <c r="P59" s="22"/>
      <c r="Q59" s="35"/>
      <c r="R59" s="36"/>
    </row>
    <row r="60" spans="1:18" ht="15" customHeight="1" x14ac:dyDescent="0.25">
      <c r="A60" s="19"/>
      <c r="B60" s="20"/>
      <c r="C60" s="20"/>
      <c r="D60" s="20"/>
      <c r="E60" s="20"/>
      <c r="F60" s="21"/>
      <c r="G60" s="22"/>
      <c r="H60" s="14"/>
      <c r="I60" s="14"/>
      <c r="J60" s="27"/>
      <c r="K60" s="14"/>
      <c r="L60" s="14"/>
      <c r="M60" s="14"/>
      <c r="N60" s="14"/>
      <c r="O60" s="14"/>
      <c r="P60" s="14"/>
      <c r="Q60" s="34"/>
      <c r="R60" s="36"/>
    </row>
    <row r="61" spans="1:18" ht="15" customHeigh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8" ht="15" customHeight="1" x14ac:dyDescent="0.25">
      <c r="A62" s="79" t="s">
        <v>35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8" ht="15" customHeight="1" x14ac:dyDescent="0.25">
      <c r="A63" s="75" t="s">
        <v>71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1:18" ht="15" customHeight="1" x14ac:dyDescent="0.25">
      <c r="A64" s="75" t="s">
        <v>75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ht="15" customHeight="1" x14ac:dyDescent="0.25">
      <c r="A65" s="75" t="s">
        <v>84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ht="15" customHeight="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1:17" ht="15" customHeigh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1:17" ht="15" customHeight="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</row>
    <row r="69" spans="1:17" ht="15" customHeight="1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</row>
    <row r="70" spans="1:17" ht="15" customHeight="1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</row>
    <row r="71" spans="1:17" ht="15" customHeight="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</row>
    <row r="72" spans="1:17" ht="15" customHeight="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</row>
    <row r="73" spans="1:17" ht="15" customHeigh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ht="15" customHeight="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</row>
    <row r="75" spans="1:17" ht="15" customHeight="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1:17" ht="15" customHeight="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1:17" ht="15" customHeight="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17" ht="15" customHeight="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</row>
    <row r="79" spans="1:17" ht="15" customHeight="1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</row>
    <row r="80" spans="1:17" ht="15" customHeight="1" x14ac:dyDescent="0.25">
      <c r="A80" s="79" t="s">
        <v>24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76" t="s">
        <v>25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</row>
    <row r="82" spans="1:17" ht="15" customHeight="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</row>
    <row r="83" spans="1:17" ht="15" customHeight="1" x14ac:dyDescent="0.25">
      <c r="A83" s="76" t="s">
        <v>26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</row>
    <row r="84" spans="1:17" ht="15" customHeight="1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</row>
    <row r="85" spans="1:17" ht="15" customHeight="1" x14ac:dyDescent="0.25">
      <c r="A85" s="76" t="s">
        <v>27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</row>
    <row r="86" spans="1:17" ht="15" customHeight="1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</row>
    <row r="87" spans="1:17" ht="15" customHeight="1" x14ac:dyDescent="0.25">
      <c r="A87" s="79" t="s">
        <v>28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</row>
    <row r="88" spans="1:17" ht="15" customHeight="1" x14ac:dyDescent="0.25">
      <c r="A88" s="75" t="s">
        <v>29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</row>
    <row r="89" spans="1:17" ht="15" customHeight="1" x14ac:dyDescent="0.25">
      <c r="A89" s="75" t="s">
        <v>74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</row>
    <row r="90" spans="1:17" ht="15" customHeight="1" x14ac:dyDescent="0.25">
      <c r="A90" s="75" t="s">
        <v>83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</row>
    <row r="91" spans="1:17" ht="15" customHeight="1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</row>
    <row r="92" spans="1:17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</row>
    <row r="93" spans="1:17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</row>
    <row r="94" spans="1:17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</row>
    <row r="95" spans="1:17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</row>
    <row r="96" spans="1:17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</row>
    <row r="97" spans="1:17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</row>
    <row r="98" spans="1:17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</row>
    <row r="99" spans="1:17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</row>
    <row r="100" spans="1:17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</row>
    <row r="101" spans="1:17" ht="36" x14ac:dyDescent="0.55000000000000004">
      <c r="A101" s="80" t="s">
        <v>73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</row>
    <row r="116" ht="15" customHeight="1" x14ac:dyDescent="0.25"/>
    <row r="117" ht="15" customHeight="1" x14ac:dyDescent="0.25"/>
    <row r="118" ht="15" customHeight="1" x14ac:dyDescent="0.25"/>
  </sheetData>
  <mergeCells count="59">
    <mergeCell ref="A78:Q78"/>
    <mergeCell ref="A79:Q79"/>
    <mergeCell ref="A69:Q69"/>
    <mergeCell ref="A19:F19"/>
    <mergeCell ref="A62:Q62"/>
    <mergeCell ref="A63:Q63"/>
    <mergeCell ref="A70:Q70"/>
    <mergeCell ref="A71:Q71"/>
    <mergeCell ref="A72:Q72"/>
    <mergeCell ref="A73:Q73"/>
    <mergeCell ref="A74:Q74"/>
    <mergeCell ref="A100:Q100"/>
    <mergeCell ref="A101:Q101"/>
    <mergeCell ref="C17:D17"/>
    <mergeCell ref="G17:H17"/>
    <mergeCell ref="A91:Q91"/>
    <mergeCell ref="A92:Q92"/>
    <mergeCell ref="A93:Q93"/>
    <mergeCell ref="A94:Q94"/>
    <mergeCell ref="A95:Q95"/>
    <mergeCell ref="A96:Q96"/>
    <mergeCell ref="A85:Q85"/>
    <mergeCell ref="A86:Q86"/>
    <mergeCell ref="A87:Q87"/>
    <mergeCell ref="A88:Q88"/>
    <mergeCell ref="A97:Q97"/>
    <mergeCell ref="A89:Q89"/>
    <mergeCell ref="K13:L13"/>
    <mergeCell ref="D15:H15"/>
    <mergeCell ref="K15:L15"/>
    <mergeCell ref="A98:Q98"/>
    <mergeCell ref="A99:Q99"/>
    <mergeCell ref="A90:Q90"/>
    <mergeCell ref="A61:Q61"/>
    <mergeCell ref="A80:Q80"/>
    <mergeCell ref="A81:Q81"/>
    <mergeCell ref="A82:Q82"/>
    <mergeCell ref="A83:Q83"/>
    <mergeCell ref="A84:Q84"/>
    <mergeCell ref="A64:Q64"/>
    <mergeCell ref="A75:Q75"/>
    <mergeCell ref="A76:Q76"/>
    <mergeCell ref="A77:Q77"/>
    <mergeCell ref="M1:R17"/>
    <mergeCell ref="A65:Q65"/>
    <mergeCell ref="A66:Q66"/>
    <mergeCell ref="A67:Q67"/>
    <mergeCell ref="A68:Q68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</mergeCells>
  <dataValidations count="4">
    <dataValidation type="list" allowBlank="1" showInputMessage="1" showErrorMessage="1" sqref="A101:Q101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316B-66E8-4817-BF33-258420C34383}">
  <dimension ref="A1:V118"/>
  <sheetViews>
    <sheetView tabSelected="1" topLeftCell="A45" workbookViewId="0">
      <selection activeCell="G19" sqref="G19:G59"/>
    </sheetView>
  </sheetViews>
  <sheetFormatPr defaultColWidth="8.7109375" defaultRowHeight="15" x14ac:dyDescent="0.25"/>
  <cols>
    <col min="1" max="6" width="5.7109375" customWidth="1"/>
    <col min="7" max="7" width="28.140625" customWidth="1"/>
    <col min="8" max="18" width="5.7109375" customWidth="1"/>
    <col min="19" max="19" width="11.140625" customWidth="1"/>
    <col min="20" max="21" width="5.7109375" customWidth="1"/>
  </cols>
  <sheetData>
    <row r="1" spans="1:19" x14ac:dyDescent="0.25">
      <c r="A1" s="54"/>
      <c r="B1" s="55"/>
      <c r="C1" s="55"/>
      <c r="D1" s="55"/>
      <c r="E1" s="55"/>
      <c r="F1" s="55"/>
      <c r="G1" s="55"/>
      <c r="H1" s="55"/>
      <c r="I1" s="55"/>
      <c r="J1" s="2" t="s">
        <v>0</v>
      </c>
      <c r="K1" s="2"/>
      <c r="L1" s="78" t="s">
        <v>91</v>
      </c>
      <c r="M1" s="78"/>
      <c r="N1" s="54"/>
      <c r="O1" s="55"/>
      <c r="P1" s="55"/>
      <c r="Q1" s="55"/>
      <c r="R1" s="55"/>
      <c r="S1" s="61"/>
    </row>
    <row r="2" spans="1:19" ht="4.9000000000000004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N2" s="56"/>
      <c r="O2" s="57"/>
      <c r="P2" s="57"/>
      <c r="Q2" s="57"/>
      <c r="R2" s="57"/>
      <c r="S2" s="62"/>
    </row>
    <row r="3" spans="1:19" x14ac:dyDescent="0.25">
      <c r="A3" s="56"/>
      <c r="B3" s="57"/>
      <c r="C3" s="57"/>
      <c r="D3" s="57"/>
      <c r="E3" s="57"/>
      <c r="F3" s="57"/>
      <c r="G3" s="57"/>
      <c r="H3" s="57"/>
      <c r="I3" s="57"/>
      <c r="J3" s="4" t="s">
        <v>1</v>
      </c>
      <c r="K3" s="4"/>
      <c r="L3" s="66" t="str">
        <f>SPEC!L3</f>
        <v>PREFALL 25</v>
      </c>
      <c r="M3" s="66"/>
      <c r="N3" s="56"/>
      <c r="O3" s="57"/>
      <c r="P3" s="57"/>
      <c r="Q3" s="57"/>
      <c r="R3" s="57"/>
      <c r="S3" s="62"/>
    </row>
    <row r="4" spans="1:19" ht="4.9000000000000004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N4" s="56"/>
      <c r="O4" s="57"/>
      <c r="P4" s="57"/>
      <c r="Q4" s="57"/>
      <c r="R4" s="57"/>
      <c r="S4" s="62"/>
    </row>
    <row r="5" spans="1:19" x14ac:dyDescent="0.25">
      <c r="A5" s="56"/>
      <c r="B5" s="57"/>
      <c r="C5" s="57"/>
      <c r="D5" s="57"/>
      <c r="E5" s="57"/>
      <c r="F5" s="57"/>
      <c r="G5" s="57"/>
      <c r="H5" s="57"/>
      <c r="I5" s="57"/>
      <c r="J5" s="4" t="s">
        <v>2</v>
      </c>
      <c r="K5" s="4"/>
      <c r="L5" s="66" t="str">
        <f>SPEC!L5</f>
        <v>BEN</v>
      </c>
      <c r="M5" s="66"/>
      <c r="N5" s="56"/>
      <c r="O5" s="57"/>
      <c r="P5" s="57"/>
      <c r="Q5" s="57"/>
      <c r="R5" s="57"/>
      <c r="S5" s="62"/>
    </row>
    <row r="6" spans="1:19" ht="4.9000000000000004" customHeight="1" x14ac:dyDescent="0.25">
      <c r="A6" s="56"/>
      <c r="B6" s="57"/>
      <c r="C6" s="57"/>
      <c r="D6" s="57"/>
      <c r="E6" s="57"/>
      <c r="F6" s="57"/>
      <c r="G6" s="57"/>
      <c r="H6" s="57"/>
      <c r="I6" s="57"/>
      <c r="N6" s="56"/>
      <c r="O6" s="57"/>
      <c r="P6" s="57"/>
      <c r="Q6" s="57"/>
      <c r="R6" s="57"/>
      <c r="S6" s="62"/>
    </row>
    <row r="7" spans="1:19" x14ac:dyDescent="0.25">
      <c r="A7" s="56"/>
      <c r="B7" s="57"/>
      <c r="C7" s="57"/>
      <c r="D7" s="57"/>
      <c r="E7" s="57"/>
      <c r="F7" s="57"/>
      <c r="G7" s="57"/>
      <c r="H7" s="57"/>
      <c r="I7" s="57"/>
      <c r="J7" s="4" t="s">
        <v>19</v>
      </c>
      <c r="K7" s="4"/>
      <c r="L7" s="66" t="s">
        <v>17</v>
      </c>
      <c r="M7" s="67"/>
      <c r="N7" s="56"/>
      <c r="O7" s="57"/>
      <c r="P7" s="57"/>
      <c r="Q7" s="57"/>
      <c r="R7" s="57"/>
      <c r="S7" s="62"/>
    </row>
    <row r="8" spans="1:19" ht="4.9000000000000004" customHeight="1" x14ac:dyDescent="0.25">
      <c r="A8" s="3"/>
      <c r="N8" s="56"/>
      <c r="O8" s="57"/>
      <c r="P8" s="57"/>
      <c r="Q8" s="57"/>
      <c r="R8" s="57"/>
      <c r="S8" s="62"/>
    </row>
    <row r="9" spans="1:19" x14ac:dyDescent="0.25">
      <c r="A9" s="5" t="s">
        <v>3</v>
      </c>
      <c r="B9" s="4"/>
      <c r="C9" s="6"/>
      <c r="D9" s="66" t="str">
        <f>SPEC!D9</f>
        <v>KSUBI</v>
      </c>
      <c r="E9" s="66"/>
      <c r="F9" s="66"/>
      <c r="G9" s="66"/>
      <c r="H9" s="66"/>
      <c r="I9" s="66"/>
      <c r="J9" s="4" t="s">
        <v>32</v>
      </c>
      <c r="K9" s="6"/>
      <c r="L9" s="66"/>
      <c r="M9" s="66"/>
      <c r="N9" s="56"/>
      <c r="O9" s="57"/>
      <c r="P9" s="57"/>
      <c r="Q9" s="57"/>
      <c r="R9" s="57"/>
      <c r="S9" s="62"/>
    </row>
    <row r="10" spans="1:19" ht="4.9000000000000004" customHeight="1" x14ac:dyDescent="0.25">
      <c r="A10" s="3"/>
      <c r="N10" s="56"/>
      <c r="O10" s="57"/>
      <c r="P10" s="57"/>
      <c r="Q10" s="57"/>
      <c r="R10" s="57"/>
      <c r="S10" s="62"/>
    </row>
    <row r="11" spans="1:19" x14ac:dyDescent="0.25">
      <c r="A11" s="5" t="s">
        <v>4</v>
      </c>
      <c r="B11" s="4"/>
      <c r="C11" s="6"/>
      <c r="D11" s="66" t="str">
        <f>SPEC!D11</f>
        <v>MPS26TE025</v>
      </c>
      <c r="E11" s="66"/>
      <c r="F11" s="66"/>
      <c r="G11" s="66"/>
      <c r="H11" s="66"/>
      <c r="I11" s="66"/>
      <c r="J11" s="4" t="s">
        <v>33</v>
      </c>
      <c r="K11" s="6"/>
      <c r="L11" s="66" t="s">
        <v>86</v>
      </c>
      <c r="M11" s="66"/>
      <c r="N11" s="56"/>
      <c r="O11" s="57"/>
      <c r="P11" s="57"/>
      <c r="Q11" s="57"/>
      <c r="R11" s="57"/>
      <c r="S11" s="62"/>
    </row>
    <row r="12" spans="1:19" ht="4.9000000000000004" customHeight="1" x14ac:dyDescent="0.25">
      <c r="A12" s="3"/>
      <c r="N12" s="56"/>
      <c r="O12" s="57"/>
      <c r="P12" s="57"/>
      <c r="Q12" s="57"/>
      <c r="R12" s="57"/>
      <c r="S12" s="62"/>
    </row>
    <row r="13" spans="1:19" x14ac:dyDescent="0.25">
      <c r="A13" s="5" t="s">
        <v>5</v>
      </c>
      <c r="B13" s="4"/>
      <c r="C13" s="6"/>
      <c r="D13" s="77" t="str">
        <f>SPEC!D13</f>
        <v xml:space="preserve">TOUCHDOWN EKCESS SS TEE </v>
      </c>
      <c r="E13" s="77"/>
      <c r="F13" s="77"/>
      <c r="G13" s="77"/>
      <c r="H13" s="77"/>
      <c r="I13" s="77"/>
      <c r="J13" s="4" t="s">
        <v>31</v>
      </c>
      <c r="K13" s="6"/>
      <c r="L13" s="66" t="s">
        <v>59</v>
      </c>
      <c r="M13" s="66"/>
      <c r="N13" s="56"/>
      <c r="O13" s="57"/>
      <c r="P13" s="57"/>
      <c r="Q13" s="57"/>
      <c r="R13" s="57"/>
      <c r="S13" s="62"/>
    </row>
    <row r="14" spans="1:19" ht="4.9000000000000004" customHeight="1" x14ac:dyDescent="0.25">
      <c r="A14" s="3"/>
      <c r="N14" s="56"/>
      <c r="O14" s="57"/>
      <c r="P14" s="57"/>
      <c r="Q14" s="57"/>
      <c r="R14" s="57"/>
      <c r="S14" s="62"/>
    </row>
    <row r="15" spans="1:19" x14ac:dyDescent="0.25">
      <c r="A15" s="5" t="s">
        <v>6</v>
      </c>
      <c r="B15" s="4"/>
      <c r="C15" s="4"/>
      <c r="D15" s="66" t="str">
        <f>SPEC!D15</f>
        <v>UNAVAILABLE</v>
      </c>
      <c r="E15" s="66"/>
      <c r="F15" s="66"/>
      <c r="G15" s="66"/>
      <c r="H15" s="66"/>
      <c r="I15" s="66"/>
      <c r="J15" s="30"/>
      <c r="K15" s="30"/>
      <c r="L15" s="66"/>
      <c r="M15" s="66"/>
      <c r="N15" s="56"/>
      <c r="O15" s="57"/>
      <c r="P15" s="57"/>
      <c r="Q15" s="57"/>
      <c r="R15" s="57"/>
      <c r="S15" s="62"/>
    </row>
    <row r="16" spans="1:19" ht="4.9000000000000004" customHeight="1" x14ac:dyDescent="0.25">
      <c r="N16" s="56"/>
      <c r="O16" s="57"/>
      <c r="P16" s="57"/>
      <c r="Q16" s="57"/>
      <c r="R16" s="57"/>
      <c r="S16" s="62"/>
    </row>
    <row r="17" spans="1:22" x14ac:dyDescent="0.25">
      <c r="A17" s="4" t="s">
        <v>20</v>
      </c>
      <c r="B17" s="4"/>
      <c r="C17" s="66" t="s">
        <v>85</v>
      </c>
      <c r="D17" s="66"/>
      <c r="E17" s="4" t="s">
        <v>30</v>
      </c>
      <c r="F17" s="4"/>
      <c r="G17" s="4"/>
      <c r="H17" s="66"/>
      <c r="I17" s="66"/>
      <c r="J17" s="30"/>
      <c r="K17" s="30"/>
      <c r="L17" s="77"/>
      <c r="M17" s="77"/>
      <c r="N17" s="73"/>
      <c r="O17" s="74"/>
      <c r="P17" s="74"/>
      <c r="Q17" s="74"/>
      <c r="R17" s="74"/>
      <c r="S17" s="62"/>
    </row>
    <row r="18" spans="1:22" ht="15" customHeight="1" thickBo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9" t="s">
        <v>34</v>
      </c>
      <c r="N18" s="26"/>
      <c r="O18" s="26"/>
      <c r="P18" s="26"/>
      <c r="Q18" s="26"/>
      <c r="R18" s="26"/>
      <c r="S18" s="31"/>
    </row>
    <row r="19" spans="1:22" s="10" customFormat="1" ht="15" customHeight="1" thickTop="1" thickBot="1" x14ac:dyDescent="0.25">
      <c r="A19" s="58" t="s">
        <v>7</v>
      </c>
      <c r="B19" s="59"/>
      <c r="C19" s="59"/>
      <c r="D19" s="59"/>
      <c r="E19" s="59"/>
      <c r="F19" s="60"/>
      <c r="G19" s="51" t="s">
        <v>93</v>
      </c>
      <c r="H19" s="7" t="s">
        <v>8</v>
      </c>
      <c r="I19" s="7" t="s">
        <v>9</v>
      </c>
      <c r="J19" s="7" t="s">
        <v>10</v>
      </c>
      <c r="K19" s="8" t="s">
        <v>13</v>
      </c>
      <c r="L19" s="7" t="s">
        <v>17</v>
      </c>
      <c r="M19" s="28" t="s">
        <v>20</v>
      </c>
      <c r="N19" s="28" t="s">
        <v>21</v>
      </c>
      <c r="O19" s="7" t="s">
        <v>17</v>
      </c>
      <c r="P19" s="28" t="s">
        <v>22</v>
      </c>
      <c r="Q19" s="7"/>
      <c r="R19" s="32" t="s">
        <v>23</v>
      </c>
      <c r="S19" s="33" t="s">
        <v>37</v>
      </c>
    </row>
    <row r="20" spans="1:22" s="10" customFormat="1" ht="15" customHeight="1" thickTop="1" x14ac:dyDescent="0.2">
      <c r="A20" s="11" t="s">
        <v>38</v>
      </c>
      <c r="B20" s="12"/>
      <c r="C20" s="12"/>
      <c r="D20" s="12"/>
      <c r="E20" s="12"/>
      <c r="F20" s="13"/>
      <c r="G20" s="18" t="s">
        <v>94</v>
      </c>
      <c r="H20" s="14">
        <v>1</v>
      </c>
      <c r="I20" s="14">
        <v>1.5</v>
      </c>
      <c r="J20" s="14">
        <v>1</v>
      </c>
      <c r="K20" s="15">
        <v>59.5</v>
      </c>
      <c r="L20" s="14"/>
      <c r="M20" s="14">
        <v>59.5</v>
      </c>
      <c r="N20" s="14">
        <f>M20-K20</f>
        <v>0</v>
      </c>
      <c r="O20" s="14"/>
      <c r="P20" s="14"/>
      <c r="Q20" s="14"/>
      <c r="R20" s="34"/>
      <c r="S20" s="14"/>
    </row>
    <row r="21" spans="1:22" s="10" customFormat="1" ht="15" customHeight="1" x14ac:dyDescent="0.2">
      <c r="A21" s="19"/>
      <c r="B21" s="17"/>
      <c r="C21" s="17"/>
      <c r="D21" s="17"/>
      <c r="E21" s="17"/>
      <c r="F21" s="18"/>
      <c r="G21" s="18"/>
      <c r="H21" s="22"/>
      <c r="I21" s="22"/>
      <c r="J21" s="22"/>
      <c r="K21" s="38"/>
      <c r="L21" s="14"/>
      <c r="M21" s="14"/>
      <c r="N21" s="14"/>
      <c r="O21" s="14"/>
      <c r="P21" s="14"/>
      <c r="Q21" s="14"/>
      <c r="R21" s="34"/>
      <c r="S21" s="22"/>
      <c r="V21" s="10" t="s">
        <v>17</v>
      </c>
    </row>
    <row r="22" spans="1:22" s="10" customFormat="1" ht="15" customHeight="1" x14ac:dyDescent="0.2">
      <c r="A22" s="19" t="s">
        <v>39</v>
      </c>
      <c r="B22" s="20"/>
      <c r="C22" s="20"/>
      <c r="D22" s="20"/>
      <c r="E22" s="20"/>
      <c r="F22" s="21"/>
      <c r="G22" s="21" t="s">
        <v>95</v>
      </c>
      <c r="H22" s="22">
        <v>2</v>
      </c>
      <c r="I22" s="14">
        <v>0</v>
      </c>
      <c r="J22" s="14">
        <v>0.5</v>
      </c>
      <c r="K22" s="15">
        <v>6</v>
      </c>
      <c r="L22" s="14"/>
      <c r="M22" s="14">
        <v>6</v>
      </c>
      <c r="N22" s="14">
        <f>M22-K22</f>
        <v>0</v>
      </c>
      <c r="O22" s="14"/>
      <c r="P22" s="14"/>
      <c r="Q22" s="14"/>
      <c r="R22" s="34"/>
      <c r="S22" s="22"/>
    </row>
    <row r="23" spans="1:22" s="10" customFormat="1" ht="15" customHeight="1" x14ac:dyDescent="0.2">
      <c r="A23" s="19"/>
      <c r="B23" s="20"/>
      <c r="C23" s="20"/>
      <c r="D23" s="20"/>
      <c r="E23" s="20"/>
      <c r="F23" s="21"/>
      <c r="G23" s="21"/>
      <c r="H23" s="22"/>
      <c r="I23" s="22"/>
      <c r="J23" s="22"/>
      <c r="K23" s="38"/>
      <c r="L23" s="14"/>
      <c r="M23" s="14"/>
      <c r="N23" s="14"/>
      <c r="O23" s="14"/>
      <c r="P23" s="14"/>
      <c r="Q23" s="14"/>
      <c r="R23" s="34"/>
      <c r="S23" s="22"/>
    </row>
    <row r="24" spans="1:22" s="10" customFormat="1" ht="15" customHeight="1" x14ac:dyDescent="0.2">
      <c r="A24" s="19" t="s">
        <v>40</v>
      </c>
      <c r="B24" s="20"/>
      <c r="C24" s="20"/>
      <c r="D24" s="20"/>
      <c r="E24" s="20"/>
      <c r="F24" s="21"/>
      <c r="G24" s="21" t="s">
        <v>96</v>
      </c>
      <c r="H24" s="22">
        <v>3</v>
      </c>
      <c r="I24" s="14">
        <v>1.5</v>
      </c>
      <c r="J24" s="14">
        <v>1</v>
      </c>
      <c r="K24" s="15">
        <v>55.5</v>
      </c>
      <c r="L24" s="14"/>
      <c r="M24" s="14">
        <v>55.5</v>
      </c>
      <c r="N24" s="14">
        <f>M24-K24</f>
        <v>0</v>
      </c>
      <c r="O24" s="14"/>
      <c r="P24" s="14"/>
      <c r="Q24" s="14"/>
      <c r="R24" s="34"/>
      <c r="S24" s="22"/>
      <c r="V24" s="10" t="s">
        <v>17</v>
      </c>
    </row>
    <row r="25" spans="1:22" s="10" customFormat="1" ht="15" customHeight="1" x14ac:dyDescent="0.2">
      <c r="A25" s="19"/>
      <c r="B25" s="20"/>
      <c r="C25" s="20"/>
      <c r="D25" s="20"/>
      <c r="E25" s="20"/>
      <c r="F25" s="21"/>
      <c r="G25" s="21"/>
      <c r="H25" s="22"/>
      <c r="I25" s="22"/>
      <c r="J25" s="22"/>
      <c r="K25" s="38"/>
      <c r="L25" s="14"/>
      <c r="M25" s="14"/>
      <c r="N25" s="14"/>
      <c r="O25" s="14"/>
      <c r="P25" s="14"/>
      <c r="Q25" s="14"/>
      <c r="R25" s="34"/>
      <c r="S25" s="22"/>
      <c r="U25" s="10" t="s">
        <v>17</v>
      </c>
    </row>
    <row r="26" spans="1:22" s="10" customFormat="1" ht="15" customHeight="1" x14ac:dyDescent="0.2">
      <c r="A26" s="19" t="s">
        <v>41</v>
      </c>
      <c r="B26" s="20"/>
      <c r="C26" s="20"/>
      <c r="D26" s="20"/>
      <c r="E26" s="20"/>
      <c r="F26" s="21"/>
      <c r="G26" s="21" t="s">
        <v>97</v>
      </c>
      <c r="H26" s="22">
        <v>4</v>
      </c>
      <c r="I26" s="14">
        <v>1.5</v>
      </c>
      <c r="J26" s="14">
        <v>1</v>
      </c>
      <c r="K26" s="15">
        <v>56</v>
      </c>
      <c r="L26" s="14"/>
      <c r="M26" s="14">
        <v>55.5</v>
      </c>
      <c r="N26" s="14">
        <f>M26-K26</f>
        <v>-0.5</v>
      </c>
      <c r="O26" s="14"/>
      <c r="P26" s="14"/>
      <c r="Q26" s="14"/>
      <c r="R26" s="34"/>
      <c r="S26" s="22"/>
    </row>
    <row r="27" spans="1:22" s="10" customFormat="1" ht="15" customHeight="1" x14ac:dyDescent="0.2">
      <c r="A27" s="19"/>
      <c r="B27" s="20"/>
      <c r="C27" s="20"/>
      <c r="D27" s="20"/>
      <c r="E27" s="20"/>
      <c r="F27" s="21"/>
      <c r="G27" s="21"/>
      <c r="H27" s="22"/>
      <c r="I27" s="22"/>
      <c r="J27" s="22"/>
      <c r="K27" s="38"/>
      <c r="L27" s="14"/>
      <c r="M27" s="14"/>
      <c r="N27" s="14"/>
      <c r="O27" s="14"/>
      <c r="P27" s="14"/>
      <c r="Q27" s="14"/>
      <c r="R27" s="35"/>
      <c r="S27" s="22"/>
    </row>
    <row r="28" spans="1:22" s="10" customFormat="1" ht="15" customHeight="1" x14ac:dyDescent="0.2">
      <c r="A28" s="19" t="s">
        <v>42</v>
      </c>
      <c r="B28" s="20"/>
      <c r="C28" s="20"/>
      <c r="D28" s="20"/>
      <c r="E28" s="20"/>
      <c r="F28" s="21"/>
      <c r="G28" s="21" t="s">
        <v>98</v>
      </c>
      <c r="H28" s="22">
        <v>5</v>
      </c>
      <c r="I28" s="14">
        <v>5</v>
      </c>
      <c r="J28" s="14">
        <v>2</v>
      </c>
      <c r="K28" s="15">
        <v>122</v>
      </c>
      <c r="L28" s="14"/>
      <c r="M28" s="14">
        <v>122</v>
      </c>
      <c r="N28" s="14">
        <f>M28-K28</f>
        <v>0</v>
      </c>
      <c r="O28" s="14"/>
      <c r="P28" s="14"/>
      <c r="Q28" s="14"/>
      <c r="R28" s="34"/>
      <c r="S28" s="22"/>
    </row>
    <row r="29" spans="1:22" s="10" customFormat="1" ht="15" customHeight="1" x14ac:dyDescent="0.2">
      <c r="A29" s="19"/>
      <c r="B29" s="20"/>
      <c r="C29" s="20"/>
      <c r="D29" s="20"/>
      <c r="E29" s="20"/>
      <c r="F29" s="21"/>
      <c r="G29" s="21"/>
      <c r="H29" s="22"/>
      <c r="I29" s="22"/>
      <c r="J29" s="22"/>
      <c r="K29" s="38"/>
      <c r="L29" s="14"/>
      <c r="M29" s="14"/>
      <c r="N29" s="14"/>
      <c r="O29" s="14"/>
      <c r="P29" s="14"/>
      <c r="Q29" s="22"/>
      <c r="R29" s="34"/>
      <c r="S29" s="22"/>
    </row>
    <row r="30" spans="1:22" s="10" customFormat="1" ht="15" customHeight="1" x14ac:dyDescent="0.2">
      <c r="A30" s="19" t="s">
        <v>43</v>
      </c>
      <c r="B30" s="20"/>
      <c r="C30" s="20"/>
      <c r="D30" s="20"/>
      <c r="E30" s="20"/>
      <c r="F30" s="21"/>
      <c r="G30" s="21" t="s">
        <v>99</v>
      </c>
      <c r="H30" s="22">
        <v>6</v>
      </c>
      <c r="I30" s="14">
        <v>5</v>
      </c>
      <c r="J30" s="14">
        <v>2</v>
      </c>
      <c r="K30" s="43">
        <v>124</v>
      </c>
      <c r="L30" s="14"/>
      <c r="M30" s="14">
        <v>123</v>
      </c>
      <c r="N30" s="14">
        <f>M30-K30</f>
        <v>-1</v>
      </c>
      <c r="O30" s="14"/>
      <c r="P30" s="14"/>
      <c r="Q30" s="14"/>
      <c r="R30" s="34"/>
      <c r="S30" s="22"/>
    </row>
    <row r="31" spans="1:22" s="10" customFormat="1" ht="15" customHeight="1" x14ac:dyDescent="0.2">
      <c r="A31" s="19"/>
      <c r="B31" s="20"/>
      <c r="C31" s="20"/>
      <c r="D31" s="20"/>
      <c r="E31" s="20"/>
      <c r="F31" s="21"/>
      <c r="G31" s="21"/>
      <c r="H31" s="22"/>
      <c r="I31" s="22"/>
      <c r="J31" s="22"/>
      <c r="K31" s="38"/>
      <c r="L31" s="14"/>
      <c r="M31" s="14"/>
      <c r="N31" s="14"/>
      <c r="O31" s="14"/>
      <c r="P31" s="14"/>
      <c r="Q31" s="14"/>
      <c r="R31" s="34"/>
      <c r="S31" s="22"/>
    </row>
    <row r="32" spans="1:22" s="10" customFormat="1" ht="15" customHeight="1" x14ac:dyDescent="0.2">
      <c r="A32" s="19" t="s">
        <v>44</v>
      </c>
      <c r="B32" s="20"/>
      <c r="C32" s="20"/>
      <c r="D32" s="20"/>
      <c r="E32" s="20"/>
      <c r="F32" s="21"/>
      <c r="G32" s="21" t="s">
        <v>100</v>
      </c>
      <c r="H32" s="22">
        <v>7</v>
      </c>
      <c r="I32" s="14">
        <v>1</v>
      </c>
      <c r="J32" s="14">
        <v>1</v>
      </c>
      <c r="K32" s="15">
        <v>33.5</v>
      </c>
      <c r="L32" s="14"/>
      <c r="M32" s="14">
        <v>33.5</v>
      </c>
      <c r="N32" s="14">
        <f>M32-K32</f>
        <v>0</v>
      </c>
      <c r="O32" s="14"/>
      <c r="P32" s="14"/>
      <c r="Q32" s="14"/>
      <c r="R32" s="34"/>
      <c r="S32" s="22"/>
    </row>
    <row r="33" spans="1:19" s="10" customFormat="1" ht="15" customHeight="1" x14ac:dyDescent="0.2">
      <c r="A33" s="19"/>
      <c r="B33" s="20"/>
      <c r="C33" s="20"/>
      <c r="D33" s="20"/>
      <c r="E33" s="20"/>
      <c r="F33" s="21"/>
      <c r="G33" s="21"/>
      <c r="H33" s="22"/>
      <c r="I33" s="22"/>
      <c r="J33" s="22"/>
      <c r="K33" s="38"/>
      <c r="L33" s="14"/>
      <c r="M33" s="14"/>
      <c r="N33" s="14"/>
      <c r="O33" s="14"/>
      <c r="P33" s="14"/>
      <c r="Q33" s="14"/>
      <c r="R33" s="34"/>
      <c r="S33" s="22"/>
    </row>
    <row r="34" spans="1:19" s="10" customFormat="1" ht="15" customHeight="1" x14ac:dyDescent="0.2">
      <c r="A34" s="19" t="s">
        <v>45</v>
      </c>
      <c r="B34" s="20"/>
      <c r="C34" s="20"/>
      <c r="D34" s="20"/>
      <c r="E34" s="20"/>
      <c r="F34" s="21"/>
      <c r="G34" s="21" t="s">
        <v>101</v>
      </c>
      <c r="H34" s="22">
        <v>8</v>
      </c>
      <c r="I34" s="14">
        <v>0.5</v>
      </c>
      <c r="J34" s="14">
        <v>1</v>
      </c>
      <c r="K34" s="15">
        <v>21</v>
      </c>
      <c r="L34" s="14"/>
      <c r="M34" s="14">
        <v>22</v>
      </c>
      <c r="N34" s="14">
        <f>M34-K34</f>
        <v>1</v>
      </c>
      <c r="O34" s="14"/>
      <c r="P34" s="14"/>
      <c r="Q34" s="14"/>
      <c r="R34" s="34"/>
      <c r="S34" s="22"/>
    </row>
    <row r="35" spans="1:19" s="10" customFormat="1" ht="15" customHeight="1" x14ac:dyDescent="0.2">
      <c r="A35" s="19"/>
      <c r="B35" s="20"/>
      <c r="C35" s="20"/>
      <c r="D35" s="20"/>
      <c r="E35" s="20"/>
      <c r="F35" s="21"/>
      <c r="G35" s="21"/>
      <c r="H35" s="22"/>
      <c r="I35" s="22"/>
      <c r="J35" s="22"/>
      <c r="K35" s="38"/>
      <c r="L35" s="14"/>
      <c r="M35" s="14"/>
      <c r="N35" s="14"/>
      <c r="O35" s="14"/>
      <c r="P35" s="14"/>
      <c r="Q35" s="22"/>
      <c r="R35" s="35"/>
      <c r="S35" s="22"/>
    </row>
    <row r="36" spans="1:19" s="10" customFormat="1" ht="15" customHeight="1" x14ac:dyDescent="0.2">
      <c r="A36" s="19" t="s">
        <v>46</v>
      </c>
      <c r="B36" s="20"/>
      <c r="C36" s="20"/>
      <c r="D36" s="20"/>
      <c r="E36" s="20"/>
      <c r="F36" s="21"/>
      <c r="G36" s="21" t="s">
        <v>102</v>
      </c>
      <c r="H36" s="22">
        <v>9</v>
      </c>
      <c r="I36" s="14">
        <v>0</v>
      </c>
      <c r="J36" s="14">
        <v>1</v>
      </c>
      <c r="K36" s="15">
        <v>12</v>
      </c>
      <c r="L36" s="14"/>
      <c r="M36" s="14">
        <v>12</v>
      </c>
      <c r="N36" s="14">
        <f>M36-K36</f>
        <v>0</v>
      </c>
      <c r="O36" s="14"/>
      <c r="P36" s="14"/>
      <c r="Q36" s="14"/>
      <c r="R36" s="34"/>
      <c r="S36" s="22"/>
    </row>
    <row r="37" spans="1:19" s="10" customFormat="1" ht="15" customHeight="1" x14ac:dyDescent="0.2">
      <c r="A37" s="19"/>
      <c r="B37" s="20"/>
      <c r="C37" s="20"/>
      <c r="D37" s="20"/>
      <c r="E37" s="20"/>
      <c r="F37" s="21"/>
      <c r="G37" s="21"/>
      <c r="H37" s="22"/>
      <c r="I37" s="22"/>
      <c r="J37" s="22"/>
      <c r="K37" s="38"/>
      <c r="L37" s="14"/>
      <c r="M37" s="14"/>
      <c r="N37" s="14"/>
      <c r="O37" s="14"/>
      <c r="P37" s="14"/>
      <c r="Q37" s="14"/>
      <c r="R37" s="34"/>
      <c r="S37" s="22"/>
    </row>
    <row r="38" spans="1:19" s="10" customFormat="1" ht="15" customHeight="1" x14ac:dyDescent="0.2">
      <c r="A38" s="19" t="s">
        <v>47</v>
      </c>
      <c r="B38" s="20"/>
      <c r="C38" s="20"/>
      <c r="D38" s="20"/>
      <c r="E38" s="20"/>
      <c r="F38" s="21"/>
      <c r="G38" s="21" t="s">
        <v>103</v>
      </c>
      <c r="H38" s="22">
        <v>10</v>
      </c>
      <c r="I38" s="14">
        <v>2</v>
      </c>
      <c r="J38" s="14">
        <v>2</v>
      </c>
      <c r="K38" s="15">
        <v>54</v>
      </c>
      <c r="L38" s="14"/>
      <c r="M38" s="14">
        <v>56</v>
      </c>
      <c r="N38" s="14">
        <f>M38-K38</f>
        <v>2</v>
      </c>
      <c r="O38" s="14"/>
      <c r="P38" s="14"/>
      <c r="Q38" s="14"/>
      <c r="R38" s="34"/>
      <c r="S38" s="22"/>
    </row>
    <row r="39" spans="1:19" s="10" customFormat="1" ht="15" customHeight="1" x14ac:dyDescent="0.2">
      <c r="A39" s="19"/>
      <c r="B39" s="20"/>
      <c r="C39" s="20"/>
      <c r="D39" s="20"/>
      <c r="E39" s="20"/>
      <c r="F39" s="21"/>
      <c r="G39" s="21"/>
      <c r="H39" s="22"/>
      <c r="I39" s="22"/>
      <c r="J39" s="22"/>
      <c r="K39" s="38"/>
      <c r="L39" s="14"/>
      <c r="M39" s="14"/>
      <c r="N39" s="14"/>
      <c r="O39" s="14"/>
      <c r="P39" s="14"/>
      <c r="Q39" s="14"/>
      <c r="R39" s="34"/>
      <c r="S39" s="22"/>
    </row>
    <row r="40" spans="1:19" s="10" customFormat="1" ht="15" customHeight="1" x14ac:dyDescent="0.2">
      <c r="A40" s="19" t="s">
        <v>48</v>
      </c>
      <c r="B40" s="20"/>
      <c r="C40" s="20"/>
      <c r="D40" s="20"/>
      <c r="E40" s="20"/>
      <c r="F40" s="21"/>
      <c r="G40" s="21" t="s">
        <v>104</v>
      </c>
      <c r="H40" s="22">
        <v>11</v>
      </c>
      <c r="I40" s="14">
        <v>2</v>
      </c>
      <c r="J40" s="14">
        <v>1</v>
      </c>
      <c r="K40" s="15">
        <v>44</v>
      </c>
      <c r="L40" s="14"/>
      <c r="M40" s="14">
        <v>44</v>
      </c>
      <c r="N40" s="14">
        <f>M40-K40</f>
        <v>0</v>
      </c>
      <c r="O40" s="14"/>
      <c r="P40" s="14"/>
      <c r="Q40" s="14"/>
      <c r="R40" s="34"/>
      <c r="S40" s="22"/>
    </row>
    <row r="41" spans="1:19" s="10" customFormat="1" ht="15" customHeight="1" x14ac:dyDescent="0.2">
      <c r="A41" s="19"/>
      <c r="B41" s="20"/>
      <c r="C41" s="20"/>
      <c r="D41" s="20"/>
      <c r="E41" s="20"/>
      <c r="F41" s="21"/>
      <c r="G41" s="21"/>
      <c r="H41" s="22"/>
      <c r="I41" s="14"/>
      <c r="J41" s="14"/>
      <c r="K41" s="15"/>
      <c r="L41" s="14"/>
      <c r="M41" s="14"/>
      <c r="N41" s="14"/>
      <c r="O41" s="14"/>
      <c r="P41" s="14"/>
      <c r="Q41" s="14"/>
      <c r="R41" s="34"/>
      <c r="S41" s="22"/>
    </row>
    <row r="42" spans="1:19" s="10" customFormat="1" ht="15" customHeight="1" x14ac:dyDescent="0.2">
      <c r="A42" s="19" t="s">
        <v>49</v>
      </c>
      <c r="B42" s="20"/>
      <c r="C42" s="20"/>
      <c r="D42" s="20"/>
      <c r="E42" s="20"/>
      <c r="F42" s="21"/>
      <c r="G42" s="21" t="s">
        <v>105</v>
      </c>
      <c r="H42" s="22">
        <v>12</v>
      </c>
      <c r="I42" s="14">
        <v>1</v>
      </c>
      <c r="J42" s="14">
        <v>1</v>
      </c>
      <c r="K42" s="15">
        <v>74</v>
      </c>
      <c r="L42" s="14"/>
      <c r="M42" s="14">
        <v>74.5</v>
      </c>
      <c r="N42" s="14">
        <f>M42-K42</f>
        <v>0.5</v>
      </c>
      <c r="O42" s="14"/>
      <c r="P42" s="14"/>
      <c r="Q42" s="14"/>
      <c r="R42" s="50">
        <v>73</v>
      </c>
      <c r="S42" s="48" t="s">
        <v>77</v>
      </c>
    </row>
    <row r="43" spans="1:19" s="10" customFormat="1" ht="15" customHeight="1" x14ac:dyDescent="0.2">
      <c r="A43" s="19" t="s">
        <v>65</v>
      </c>
      <c r="B43" s="20"/>
      <c r="C43" s="20"/>
      <c r="D43" s="20"/>
      <c r="E43" s="20"/>
      <c r="F43" s="21"/>
      <c r="G43" s="21" t="s">
        <v>106</v>
      </c>
      <c r="H43" s="22" t="s">
        <v>66</v>
      </c>
      <c r="I43" s="22"/>
      <c r="J43" s="22"/>
      <c r="K43" s="38">
        <v>41</v>
      </c>
      <c r="L43" s="14"/>
      <c r="M43" s="14">
        <v>41</v>
      </c>
      <c r="N43" s="14"/>
      <c r="O43" s="14"/>
      <c r="P43" s="14"/>
      <c r="Q43" s="14"/>
      <c r="R43" s="34"/>
      <c r="S43" s="22"/>
    </row>
    <row r="44" spans="1:19" s="10" customFormat="1" ht="15" customHeight="1" x14ac:dyDescent="0.2">
      <c r="A44" s="19" t="s">
        <v>50</v>
      </c>
      <c r="B44" s="20"/>
      <c r="C44" s="20"/>
      <c r="D44" s="20"/>
      <c r="E44" s="20"/>
      <c r="F44" s="21"/>
      <c r="G44" s="21" t="s">
        <v>107</v>
      </c>
      <c r="H44" s="22">
        <v>13</v>
      </c>
      <c r="I44" s="14">
        <v>0.5</v>
      </c>
      <c r="J44" s="14">
        <v>1</v>
      </c>
      <c r="K44" s="15">
        <v>21</v>
      </c>
      <c r="L44" s="14"/>
      <c r="M44" s="14">
        <v>21</v>
      </c>
      <c r="N44" s="14">
        <f>M44-K44</f>
        <v>0</v>
      </c>
      <c r="O44" s="14"/>
      <c r="P44" s="14"/>
      <c r="Q44" s="14"/>
      <c r="R44" s="34"/>
      <c r="S44" s="22"/>
    </row>
    <row r="45" spans="1:19" s="10" customFormat="1" ht="15" customHeight="1" x14ac:dyDescent="0.2">
      <c r="A45" s="19"/>
      <c r="B45" s="20"/>
      <c r="C45" s="20"/>
      <c r="D45" s="20"/>
      <c r="E45" s="20"/>
      <c r="F45" s="21"/>
      <c r="G45" s="21"/>
      <c r="H45" s="22"/>
      <c r="I45" s="22"/>
      <c r="J45" s="22"/>
      <c r="K45" s="38"/>
      <c r="L45" s="14"/>
      <c r="M45" s="14"/>
      <c r="N45" s="14"/>
      <c r="O45" s="14"/>
      <c r="P45" s="14"/>
      <c r="Q45" s="14"/>
      <c r="R45" s="34"/>
      <c r="S45" s="22"/>
    </row>
    <row r="46" spans="1:19" s="10" customFormat="1" ht="15" customHeight="1" x14ac:dyDescent="0.2">
      <c r="A46" s="19" t="s">
        <v>51</v>
      </c>
      <c r="B46" s="20"/>
      <c r="C46" s="20"/>
      <c r="D46" s="20"/>
      <c r="E46" s="20"/>
      <c r="F46" s="21"/>
      <c r="G46" s="21" t="s">
        <v>108</v>
      </c>
      <c r="H46" s="22">
        <v>14</v>
      </c>
      <c r="I46" s="14">
        <v>0.3</v>
      </c>
      <c r="J46" s="14">
        <v>0.5</v>
      </c>
      <c r="K46" s="15">
        <v>10</v>
      </c>
      <c r="L46" s="14"/>
      <c r="M46" s="14">
        <v>10</v>
      </c>
      <c r="N46" s="14">
        <f>M46-K46</f>
        <v>0</v>
      </c>
      <c r="O46" s="14"/>
      <c r="P46" s="14"/>
      <c r="Q46" s="14"/>
      <c r="R46" s="34"/>
      <c r="S46" s="22"/>
    </row>
    <row r="47" spans="1:19" s="10" customFormat="1" ht="15" customHeight="1" x14ac:dyDescent="0.2">
      <c r="A47" s="45" t="s">
        <v>78</v>
      </c>
      <c r="B47" s="46"/>
      <c r="C47" s="46"/>
      <c r="D47" s="46"/>
      <c r="E47" s="46"/>
      <c r="F47" s="47"/>
      <c r="G47" s="47" t="s">
        <v>109</v>
      </c>
      <c r="H47" s="48" t="s">
        <v>76</v>
      </c>
      <c r="I47" s="48" t="s">
        <v>17</v>
      </c>
      <c r="J47" s="48"/>
      <c r="K47" s="43">
        <v>19</v>
      </c>
      <c r="L47" s="14"/>
      <c r="M47" s="14">
        <v>19</v>
      </c>
      <c r="N47" s="14"/>
      <c r="O47" s="14"/>
      <c r="P47" s="14"/>
      <c r="Q47" s="14"/>
      <c r="R47" s="34"/>
      <c r="S47" s="22"/>
    </row>
    <row r="48" spans="1:19" s="10" customFormat="1" ht="15" customHeight="1" x14ac:dyDescent="0.2">
      <c r="A48" s="19" t="s">
        <v>52</v>
      </c>
      <c r="B48" s="20"/>
      <c r="C48" s="20"/>
      <c r="D48" s="20"/>
      <c r="E48" s="20"/>
      <c r="F48" s="21"/>
      <c r="G48" s="21" t="s">
        <v>110</v>
      </c>
      <c r="H48" s="22">
        <v>15</v>
      </c>
      <c r="I48" s="14">
        <v>0</v>
      </c>
      <c r="J48" s="14">
        <v>0.5</v>
      </c>
      <c r="K48" s="15">
        <v>2.5</v>
      </c>
      <c r="L48" s="14"/>
      <c r="M48" s="14">
        <v>3.5</v>
      </c>
      <c r="N48" s="14">
        <f>M48-K48</f>
        <v>1</v>
      </c>
      <c r="O48" s="14"/>
      <c r="P48" s="14"/>
      <c r="Q48" s="14"/>
      <c r="R48" s="34"/>
      <c r="S48" s="22"/>
    </row>
    <row r="49" spans="1:19" ht="15" customHeight="1" x14ac:dyDescent="0.25">
      <c r="A49" s="45" t="s">
        <v>79</v>
      </c>
      <c r="B49" s="46"/>
      <c r="C49" s="46"/>
      <c r="D49" s="46"/>
      <c r="E49" s="46"/>
      <c r="F49" s="47"/>
      <c r="G49" s="47" t="s">
        <v>111</v>
      </c>
      <c r="H49" s="48" t="s">
        <v>80</v>
      </c>
      <c r="I49" s="48" t="s">
        <v>17</v>
      </c>
      <c r="J49" s="48"/>
      <c r="K49" s="49">
        <v>14</v>
      </c>
      <c r="L49" s="14"/>
      <c r="M49" s="14">
        <v>14</v>
      </c>
      <c r="N49" s="14"/>
      <c r="O49" s="14"/>
      <c r="P49" s="14"/>
      <c r="Q49" s="14"/>
      <c r="R49" s="34"/>
      <c r="S49" s="22"/>
    </row>
    <row r="50" spans="1:19" s="10" customFormat="1" ht="15" customHeight="1" x14ac:dyDescent="0.2">
      <c r="A50" s="19" t="s">
        <v>53</v>
      </c>
      <c r="B50" s="20"/>
      <c r="C50" s="20"/>
      <c r="D50" s="20"/>
      <c r="E50" s="20"/>
      <c r="F50" s="21"/>
      <c r="G50" s="21" t="s">
        <v>112</v>
      </c>
      <c r="H50" s="22" t="s">
        <v>17</v>
      </c>
      <c r="I50" s="14">
        <v>0</v>
      </c>
      <c r="J50" s="22" t="s">
        <v>55</v>
      </c>
      <c r="K50" s="15">
        <v>58</v>
      </c>
      <c r="L50" s="14"/>
      <c r="M50" s="14">
        <v>58</v>
      </c>
      <c r="N50" s="14">
        <f>M50-K50</f>
        <v>0</v>
      </c>
      <c r="O50" s="14"/>
      <c r="P50" s="14"/>
      <c r="Q50" s="14"/>
      <c r="R50" s="34"/>
      <c r="S50" s="22"/>
    </row>
    <row r="51" spans="1:19" s="10" customFormat="1" ht="15" customHeight="1" x14ac:dyDescent="0.2">
      <c r="A51" s="19"/>
      <c r="B51" s="20"/>
      <c r="C51" s="20"/>
      <c r="D51" s="20"/>
      <c r="E51" s="20"/>
      <c r="F51" s="21"/>
      <c r="G51" s="21"/>
      <c r="H51" s="22"/>
      <c r="I51" s="22"/>
      <c r="J51" s="22"/>
      <c r="K51" s="38"/>
      <c r="L51" s="14"/>
      <c r="M51" s="14"/>
      <c r="N51" s="14"/>
      <c r="O51" s="14"/>
      <c r="P51" s="14"/>
      <c r="Q51" s="14"/>
      <c r="R51" s="34"/>
      <c r="S51" s="22"/>
    </row>
    <row r="52" spans="1:19" s="10" customFormat="1" ht="15" customHeight="1" x14ac:dyDescent="0.2">
      <c r="A52" s="19" t="s">
        <v>54</v>
      </c>
      <c r="B52" s="20"/>
      <c r="C52" s="20"/>
      <c r="D52" s="20"/>
      <c r="E52" s="20"/>
      <c r="F52" s="21"/>
      <c r="G52" s="21" t="s">
        <v>113</v>
      </c>
      <c r="H52" s="22">
        <v>16</v>
      </c>
      <c r="I52" s="14">
        <v>0</v>
      </c>
      <c r="J52" s="22">
        <v>0.2</v>
      </c>
      <c r="K52" s="15">
        <v>3</v>
      </c>
      <c r="L52" s="14"/>
      <c r="M52" s="14">
        <v>2.5</v>
      </c>
      <c r="N52" s="14">
        <f>M52-K52</f>
        <v>-0.5</v>
      </c>
      <c r="O52" s="14"/>
      <c r="P52" s="14"/>
      <c r="Q52" s="14"/>
      <c r="R52" s="34"/>
      <c r="S52" s="22"/>
    </row>
    <row r="53" spans="1:19" s="10" customFormat="1" ht="15" customHeight="1" x14ac:dyDescent="0.2">
      <c r="A53" s="19" t="s">
        <v>62</v>
      </c>
      <c r="B53" s="20"/>
      <c r="C53" s="20"/>
      <c r="D53" s="20"/>
      <c r="E53" s="20"/>
      <c r="F53" s="21"/>
      <c r="G53" s="21" t="s">
        <v>114</v>
      </c>
      <c r="H53" s="22">
        <v>17</v>
      </c>
      <c r="I53" s="14"/>
      <c r="J53" s="14"/>
      <c r="K53" s="15">
        <v>42</v>
      </c>
      <c r="L53" s="14"/>
      <c r="M53" s="14">
        <v>44</v>
      </c>
      <c r="N53" s="14"/>
      <c r="O53" s="14"/>
      <c r="P53" s="14"/>
      <c r="Q53" s="14"/>
      <c r="R53" s="34"/>
      <c r="S53" s="48" t="s">
        <v>90</v>
      </c>
    </row>
    <row r="54" spans="1:19" s="10" customFormat="1" ht="15" customHeight="1" x14ac:dyDescent="0.2">
      <c r="A54" s="19" t="s">
        <v>56</v>
      </c>
      <c r="B54" s="20"/>
      <c r="C54" s="20"/>
      <c r="D54" s="20"/>
      <c r="E54" s="20"/>
      <c r="F54" s="21"/>
      <c r="G54" s="18" t="s">
        <v>115</v>
      </c>
      <c r="H54" s="39">
        <v>18</v>
      </c>
      <c r="I54" s="40">
        <v>0</v>
      </c>
      <c r="J54" s="40">
        <v>1</v>
      </c>
      <c r="K54" s="41">
        <v>20</v>
      </c>
      <c r="L54" s="14"/>
      <c r="M54" s="14">
        <v>20</v>
      </c>
      <c r="N54" s="14">
        <f>M54-K54</f>
        <v>0</v>
      </c>
      <c r="O54" s="14"/>
      <c r="P54" s="14"/>
      <c r="Q54" s="14"/>
      <c r="R54" s="34"/>
      <c r="S54" s="22"/>
    </row>
    <row r="55" spans="1:19" s="10" customFormat="1" ht="15" customHeight="1" x14ac:dyDescent="0.2">
      <c r="A55" s="19"/>
      <c r="B55" s="20"/>
      <c r="C55" s="20"/>
      <c r="D55" s="20"/>
      <c r="E55" s="20"/>
      <c r="F55" s="21"/>
      <c r="G55" s="18"/>
      <c r="H55" s="39"/>
      <c r="I55" s="40"/>
      <c r="J55" s="40"/>
      <c r="K55" s="41"/>
      <c r="L55" s="14"/>
      <c r="M55" s="14"/>
      <c r="N55" s="14"/>
      <c r="O55" s="14"/>
      <c r="P55" s="14"/>
      <c r="Q55" s="14"/>
      <c r="R55" s="34"/>
      <c r="S55" s="22"/>
    </row>
    <row r="56" spans="1:19" ht="15" customHeight="1" x14ac:dyDescent="0.25">
      <c r="A56" s="19" t="s">
        <v>57</v>
      </c>
      <c r="B56" s="20"/>
      <c r="C56" s="20"/>
      <c r="D56" s="20"/>
      <c r="E56" s="20"/>
      <c r="F56" s="21"/>
      <c r="G56" s="18" t="s">
        <v>116</v>
      </c>
      <c r="H56" s="39">
        <v>19</v>
      </c>
      <c r="I56" s="40">
        <v>0</v>
      </c>
      <c r="J56" s="40">
        <v>1</v>
      </c>
      <c r="K56" s="41">
        <v>10</v>
      </c>
      <c r="L56" s="14"/>
      <c r="M56" s="14">
        <v>9</v>
      </c>
      <c r="N56" s="14">
        <f>M56-K56</f>
        <v>-1</v>
      </c>
      <c r="O56" s="14"/>
      <c r="P56" s="14"/>
      <c r="Q56" s="14"/>
      <c r="R56" s="34"/>
      <c r="S56" s="36"/>
    </row>
    <row r="57" spans="1:19" ht="15" customHeight="1" x14ac:dyDescent="0.25">
      <c r="A57" s="19"/>
      <c r="B57" s="20"/>
      <c r="C57" s="20"/>
      <c r="D57" s="20"/>
      <c r="E57" s="20"/>
      <c r="F57" s="21"/>
      <c r="G57" s="18"/>
      <c r="H57" s="39"/>
      <c r="I57" s="40"/>
      <c r="J57" s="40"/>
      <c r="K57" s="41"/>
      <c r="L57" s="14"/>
      <c r="M57" s="14"/>
      <c r="N57" s="14"/>
      <c r="O57" s="14"/>
      <c r="P57" s="14"/>
      <c r="Q57" s="22"/>
      <c r="R57" s="35"/>
      <c r="S57" s="36"/>
    </row>
    <row r="58" spans="1:19" ht="15" customHeight="1" x14ac:dyDescent="0.25">
      <c r="A58" s="19" t="s">
        <v>58</v>
      </c>
      <c r="B58" s="20"/>
      <c r="C58" s="20"/>
      <c r="D58" s="20"/>
      <c r="E58" s="20"/>
      <c r="F58" s="21"/>
      <c r="G58" s="18" t="s">
        <v>117</v>
      </c>
      <c r="H58" s="39">
        <v>20</v>
      </c>
      <c r="I58" s="40">
        <v>0</v>
      </c>
      <c r="J58" s="40">
        <v>1</v>
      </c>
      <c r="K58" s="41">
        <v>20</v>
      </c>
      <c r="L58" s="14"/>
      <c r="M58" s="14">
        <v>20</v>
      </c>
      <c r="N58" s="14">
        <f>M58-K58</f>
        <v>0</v>
      </c>
      <c r="O58" s="14"/>
      <c r="P58" s="14"/>
      <c r="Q58" s="14"/>
      <c r="R58" s="34"/>
      <c r="S58" s="36"/>
    </row>
    <row r="59" spans="1:19" ht="15" customHeight="1" x14ac:dyDescent="0.25">
      <c r="A59" s="19"/>
      <c r="B59" s="20"/>
      <c r="C59" s="20"/>
      <c r="D59" s="20"/>
      <c r="E59" s="20"/>
      <c r="F59" s="21"/>
      <c r="G59" s="21"/>
      <c r="H59" s="22"/>
      <c r="I59" s="14"/>
      <c r="J59" s="14"/>
      <c r="K59" s="27"/>
      <c r="L59" s="14"/>
      <c r="M59" s="14"/>
      <c r="N59" s="14"/>
      <c r="O59" s="14"/>
      <c r="P59" s="14"/>
      <c r="Q59" s="22"/>
      <c r="R59" s="35"/>
      <c r="S59" s="36"/>
    </row>
    <row r="60" spans="1:19" ht="15" customHeight="1" x14ac:dyDescent="0.25">
      <c r="A60" s="19"/>
      <c r="B60" s="20"/>
      <c r="C60" s="20"/>
      <c r="D60" s="20"/>
      <c r="E60" s="20"/>
      <c r="F60" s="21"/>
      <c r="G60" s="21"/>
      <c r="H60" s="22"/>
      <c r="I60" s="14"/>
      <c r="J60" s="14"/>
      <c r="K60" s="27"/>
      <c r="L60" s="14"/>
      <c r="M60" s="14"/>
      <c r="N60" s="14"/>
      <c r="O60" s="14"/>
      <c r="P60" s="14"/>
      <c r="Q60" s="14"/>
      <c r="R60" s="34"/>
      <c r="S60" s="36"/>
    </row>
    <row r="61" spans="1:19" ht="15" customHeigh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1:19" ht="15" customHeight="1" x14ac:dyDescent="0.25">
      <c r="A62" s="79" t="s">
        <v>35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</row>
    <row r="63" spans="1:19" ht="15" customHeight="1" x14ac:dyDescent="0.25">
      <c r="A63" s="75" t="s">
        <v>87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</row>
    <row r="64" spans="1:19" ht="15" customHeigh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</row>
    <row r="65" spans="1:18" ht="15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</row>
    <row r="66" spans="1:18" ht="15" customHeight="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</row>
    <row r="67" spans="1:18" ht="15" customHeigh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</row>
    <row r="68" spans="1:18" ht="15" customHeight="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</row>
    <row r="69" spans="1:18" ht="15" customHeight="1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</row>
    <row r="70" spans="1:18" ht="15" customHeight="1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</row>
    <row r="71" spans="1:18" ht="15" customHeight="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1:18" ht="15" customHeight="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</row>
    <row r="73" spans="1:18" ht="15" customHeigh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</row>
    <row r="74" spans="1:18" ht="15" customHeight="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</row>
    <row r="75" spans="1:18" ht="15" customHeight="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</row>
    <row r="76" spans="1:18" ht="15" customHeight="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</row>
    <row r="77" spans="1:18" ht="15" customHeight="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</row>
    <row r="78" spans="1:18" ht="15" customHeight="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1:18" ht="15" customHeight="1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1:18" ht="15" customHeight="1" x14ac:dyDescent="0.25">
      <c r="A80" s="79" t="s">
        <v>24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</row>
    <row r="81" spans="1:18" ht="15" customHeight="1" x14ac:dyDescent="0.25">
      <c r="A81" s="76" t="s">
        <v>25</v>
      </c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1:18" ht="15" customHeight="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1:18" ht="15" customHeight="1" x14ac:dyDescent="0.25">
      <c r="A83" s="76" t="s">
        <v>26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</row>
    <row r="84" spans="1:18" ht="15" customHeight="1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</row>
    <row r="85" spans="1:18" ht="15" customHeight="1" x14ac:dyDescent="0.25">
      <c r="A85" s="76" t="s">
        <v>27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</row>
    <row r="86" spans="1:18" ht="15" customHeight="1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</row>
    <row r="87" spans="1:18" ht="15" customHeight="1" x14ac:dyDescent="0.25">
      <c r="A87" s="79" t="s">
        <v>28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</row>
    <row r="88" spans="1:18" ht="15" customHeight="1" x14ac:dyDescent="0.25">
      <c r="A88" s="75" t="s">
        <v>29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</row>
    <row r="89" spans="1:18" ht="15" customHeight="1" x14ac:dyDescent="0.25">
      <c r="A89" s="75" t="s">
        <v>88</v>
      </c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</row>
    <row r="90" spans="1:18" ht="15" customHeight="1" x14ac:dyDescent="0.25">
      <c r="A90" s="75" t="s">
        <v>92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</row>
    <row r="91" spans="1:18" ht="15" customHeight="1" x14ac:dyDescent="0.25">
      <c r="A91" s="75" t="s">
        <v>83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</row>
    <row r="92" spans="1:18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</row>
    <row r="93" spans="1:18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</row>
    <row r="94" spans="1:18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</row>
    <row r="95" spans="1:18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  <row r="96" spans="1:18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</row>
    <row r="97" spans="1:18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1:18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</row>
    <row r="99" spans="1:18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</row>
    <row r="100" spans="1:18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</row>
    <row r="101" spans="1:18" ht="36" x14ac:dyDescent="0.55000000000000004">
      <c r="A101" s="80" t="s">
        <v>89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</row>
    <row r="116" ht="15" customHeight="1" x14ac:dyDescent="0.25"/>
    <row r="117" ht="15" customHeight="1" x14ac:dyDescent="0.25"/>
    <row r="118" ht="15" customHeight="1" x14ac:dyDescent="0.25"/>
  </sheetData>
  <mergeCells count="59">
    <mergeCell ref="A101:R101"/>
    <mergeCell ref="A90:R90"/>
    <mergeCell ref="A91:R91"/>
    <mergeCell ref="A92:R92"/>
    <mergeCell ref="A93:R93"/>
    <mergeCell ref="A94:R94"/>
    <mergeCell ref="A95:R95"/>
    <mergeCell ref="A96:R96"/>
    <mergeCell ref="A97:R97"/>
    <mergeCell ref="A98:R98"/>
    <mergeCell ref="A99:R99"/>
    <mergeCell ref="A100:R100"/>
    <mergeCell ref="A89:R89"/>
    <mergeCell ref="A78:R78"/>
    <mergeCell ref="A79:R79"/>
    <mergeCell ref="A80:R80"/>
    <mergeCell ref="A81:R81"/>
    <mergeCell ref="A82:R82"/>
    <mergeCell ref="A83:R83"/>
    <mergeCell ref="A84:R84"/>
    <mergeCell ref="A85:R85"/>
    <mergeCell ref="A86:R86"/>
    <mergeCell ref="A87:R87"/>
    <mergeCell ref="A88:R88"/>
    <mergeCell ref="A77:R77"/>
    <mergeCell ref="A66:R66"/>
    <mergeCell ref="A67:R67"/>
    <mergeCell ref="A68:R68"/>
    <mergeCell ref="A69:R69"/>
    <mergeCell ref="A70:R70"/>
    <mergeCell ref="A71:R71"/>
    <mergeCell ref="A72:R72"/>
    <mergeCell ref="A73:R73"/>
    <mergeCell ref="A74:R74"/>
    <mergeCell ref="A75:R75"/>
    <mergeCell ref="A76:R76"/>
    <mergeCell ref="A65:R65"/>
    <mergeCell ref="D13:I13"/>
    <mergeCell ref="L13:M13"/>
    <mergeCell ref="D15:I15"/>
    <mergeCell ref="L15:M15"/>
    <mergeCell ref="C17:D17"/>
    <mergeCell ref="H17:I17"/>
    <mergeCell ref="L17:M17"/>
    <mergeCell ref="A19:F19"/>
    <mergeCell ref="A61:R61"/>
    <mergeCell ref="A62:R62"/>
    <mergeCell ref="A63:R63"/>
    <mergeCell ref="A64:R64"/>
    <mergeCell ref="A1:I7"/>
    <mergeCell ref="L1:M1"/>
    <mergeCell ref="N1:S17"/>
    <mergeCell ref="L3:M3"/>
    <mergeCell ref="L5:M5"/>
    <mergeCell ref="L7:M7"/>
    <mergeCell ref="D9:I9"/>
    <mergeCell ref="L9:M9"/>
    <mergeCell ref="D11:I11"/>
    <mergeCell ref="L11:M11"/>
  </mergeCells>
  <dataValidations count="4">
    <dataValidation type="list" allowBlank="1" showInputMessage="1" showErrorMessage="1" sqref="H17:I17" xr:uid="{BAEE30AE-FFA3-48A1-A389-3A68DFF418D4}">
      <formula1>"ADIN,JOSH,MANNEQUIN"</formula1>
    </dataValidation>
    <dataValidation type="list" allowBlank="1" showInputMessage="1" showErrorMessage="1" sqref="C17:D17" xr:uid="{13AA2088-DE2C-453A-8067-627ACAD18FB7}">
      <formula1>"1ST PROTO,2ND PROTO,SMS,1ST PP,2ND PP,3RD PP"</formula1>
    </dataValidation>
    <dataValidation type="list" allowBlank="1" showInputMessage="1" showErrorMessage="1" sqref="L7:M7" xr:uid="{A387F830-3A5D-4590-9AC6-9A2F0C33DC36}">
      <formula1>"ELLE,SHAE,INGRID,FAIRE"</formula1>
    </dataValidation>
    <dataValidation type="list" allowBlank="1" showInputMessage="1" showErrorMessage="1" sqref="A101:R101" xr:uid="{66E41E35-0163-4854-AE2C-75ACD6D57EE4}">
      <formula1>"REJECTED - REVISED PROTO REQUIRED,APPROVED TO PP,APPROVED TO SMS,COND. APPROVED TO PP WITH CHANGES,COND. APPROVED TO SMS WITH CHANGES"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EBA959-2F34-4E75-AECA-AFDCF7D38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0FE9BC-5477-433D-96FC-1AD14A53D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810C40-0DDE-473F-A251-900C2B0A7651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</vt:lpstr>
      <vt:lpstr>PROTO</vt:lpstr>
      <vt:lpstr>2nd 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Chi Tran Thi Linh</cp:lastModifiedBy>
  <cp:lastPrinted>2025-02-26T21:59:48Z</cp:lastPrinted>
  <dcterms:created xsi:type="dcterms:W3CDTF">2019-02-19T04:38:27Z</dcterms:created>
  <dcterms:modified xsi:type="dcterms:W3CDTF">2025-03-03T08:36:10Z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