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LSKD/2 -FW25/2-PRODUCTION/4-INTERNAL-PURCHASE-ORDER/4-2-TRIM-ORDER/TRIM-PO/SIGN-PO/"/>
    </mc:Choice>
  </mc:AlternateContent>
  <xr:revisionPtr revIDLastSave="171" documentId="13_ncr:1_{8517841B-54A3-42B6-B633-5C4495D7276B}" xr6:coauthVersionLast="47" xr6:coauthVersionMax="47" xr10:uidLastSave="{F06065A3-B2D2-46F3-B36B-8CE01FE1221F}"/>
  <bookViews>
    <workbookView xWindow="-110" yWindow="-110" windowWidth="19420" windowHeight="10300" activeTab="2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D3" i="6"/>
  <c r="I13" i="2"/>
  <c r="K11" i="2" l="1"/>
  <c r="M11" i="2" l="1"/>
  <c r="M13" i="2" s="1"/>
  <c r="K13" i="2"/>
</calcChain>
</file>

<file path=xl/sharedStrings.xml><?xml version="1.0" encoding="utf-8"?>
<sst xmlns="http://schemas.openxmlformats.org/spreadsheetml/2006/main" count="58" uniqueCount="56">
  <si>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</si>
  <si>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</si>
  <si>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</si>
  <si>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</si>
  <si>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</si>
  <si>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</si>
  <si>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</si>
  <si>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</si>
  <si>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</si>
  <si>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</si>
  <si>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</si>
  <si>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</si>
  <si>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</si>
  <si>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</si>
  <si>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</si>
  <si>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</si>
  <si>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</si>
  <si>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</si>
  <si>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</si>
  <si>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</si>
  <si>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</si>
  <si>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</si>
  <si>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</si>
  <si>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</si>
  <si>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</si>
  <si>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</si>
  <si>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</si>
  <si>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</si>
  <si>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</si>
  <si>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</si>
  <si>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</si>
  <si>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</si>
  <si>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</si>
  <si>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</si>
  <si>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</si>
  <si>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</si>
  <si>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WHITE</t>
  </si>
  <si>
    <t>PCS</t>
  </si>
  <si>
    <t>TBC</t>
  </si>
  <si>
    <t>ERP</t>
  </si>
  <si>
    <t>CHI TRAN</t>
  </si>
  <si>
    <t>CẦN DUYỆT LAYOUT TRƯỚC KHI SẢN XUẤT</t>
  </si>
  <si>
    <t>LAYOUT THAM KHẢO - THÔNG TIN KHUNG ĐỎ CẦN THAY ĐỔI CHI TIẾT NHƯ SHEET BÊN CẠNH</t>
  </si>
  <si>
    <t>LSKD</t>
  </si>
  <si>
    <t>JOINTAK VN</t>
  </si>
  <si>
    <t>FW25-DROP 1</t>
  </si>
  <si>
    <t>L18  FW25  G2909</t>
  </si>
  <si>
    <t>C0075-HOD004</t>
  </si>
  <si>
    <t>25.00x17.00 MM</t>
  </si>
  <si>
    <r>
      <t xml:space="preserve">PO: 11896
SKU: MSST00728
</t>
    </r>
    <r>
      <rPr>
        <b/>
        <sz val="18"/>
        <color theme="1"/>
        <rFont val="Calibri"/>
        <family val="2"/>
        <scheme val="minor"/>
      </rPr>
      <t>LSKD</t>
    </r>
  </si>
  <si>
    <t>PO</t>
  </si>
  <si>
    <t>SKU</t>
  </si>
  <si>
    <t>STYLE UA</t>
  </si>
  <si>
    <t>SỐ LƯỢNG ORDER (PCS)</t>
  </si>
  <si>
    <t>UHOD02412</t>
  </si>
  <si>
    <t>NHÃN 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</si>
</sst>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6" xfId="1" applyFont="1" applyBorder="1" applyAlignment="1" applyProtection="1">
      <alignment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8" fillId="0" borderId="8" xfId="9" applyNumberFormat="1" applyFont="1" applyBorder="1" applyAlignment="1" applyProtection="1">
      <alignment vertical="center"/>
      <protection locked="0"/>
    </xf>
    <xf numFmtId="167" fontId="10" fillId="2" borderId="1" xfId="9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vertical="center" wrapText="1"/>
      <protection locked="0"/>
    </xf>
    <xf numFmtId="167" fontId="8" fillId="0" borderId="11" xfId="9" applyNumberFormat="1" applyFont="1" applyBorder="1" applyAlignment="1" applyProtection="1">
      <alignment vertical="center"/>
      <protection locked="0"/>
    </xf>
    <xf numFmtId="16" fontId="11" fillId="0" borderId="1" xfId="0" quotePrefix="1" applyNumberFormat="1" applyFont="1" applyBorder="1" applyAlignment="1">
      <alignment horizontal="center"/>
    </xf>
    <xf numFmtId="167" fontId="8" fillId="0" borderId="6" xfId="9" applyNumberFormat="1" applyFont="1" applyBorder="1" applyAlignment="1" applyProtection="1">
      <alignment vertical="center"/>
      <protection locked="0"/>
    </xf>
    <xf numFmtId="167" fontId="11" fillId="0" borderId="9" xfId="9" applyNumberFormat="1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vertical="top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7" fontId="8" fillId="4" borderId="8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15" fontId="8" fillId="4" borderId="1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vertical="top"/>
    </xf>
    <xf numFmtId="0" fontId="9" fillId="4" borderId="1" xfId="3" quotePrefix="1" applyFont="1" applyFill="1" applyBorder="1" applyAlignment="1">
      <alignment horizontal="center" vertical="center"/>
    </xf>
    <xf numFmtId="0" fontId="13" fillId="4" borderId="2" xfId="8" applyFont="1" applyFill="1" applyBorder="1" applyAlignment="1" applyProtection="1">
      <alignment vertical="top"/>
    </xf>
    <xf numFmtId="0" fontId="9" fillId="0" borderId="1" xfId="3" applyFont="1" applyBorder="1" applyAlignment="1">
      <alignment horizontal="center" vertical="center"/>
    </xf>
    <xf numFmtId="0" fontId="13" fillId="4" borderId="10" xfId="8" applyFont="1" applyFill="1" applyBorder="1" applyAlignment="1" applyProtection="1">
      <alignment vertical="top"/>
    </xf>
    <xf numFmtId="164" fontId="8" fillId="4" borderId="0" xfId="6" applyNumberFormat="1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11" fillId="0" borderId="0" xfId="0" quotePrefix="1" applyFont="1" applyAlignment="1">
      <alignment horizontal="left"/>
    </xf>
    <xf numFmtId="0" fontId="8" fillId="0" borderId="9" xfId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167" fontId="8" fillId="0" borderId="7" xfId="9" applyNumberFormat="1" applyFont="1" applyBorder="1" applyAlignment="1" applyProtection="1">
      <alignment vertical="center"/>
      <protection locked="0"/>
    </xf>
    <xf numFmtId="0" fontId="9" fillId="6" borderId="1" xfId="6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left" vertical="center" wrapText="1"/>
    </xf>
    <xf numFmtId="0" fontId="9" fillId="6" borderId="1" xfId="6" applyFont="1" applyFill="1" applyBorder="1" applyAlignment="1">
      <alignment horizontal="center" vertical="center"/>
    </xf>
    <xf numFmtId="0" fontId="9" fillId="8" borderId="1" xfId="6" applyFont="1" applyFill="1" applyBorder="1" applyAlignment="1">
      <alignment horizontal="center" vertical="center" wrapText="1"/>
    </xf>
    <xf numFmtId="167" fontId="9" fillId="6" borderId="1" xfId="9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3" fontId="11" fillId="0" borderId="1" xfId="3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168" fontId="11" fillId="0" borderId="1" xfId="9" applyNumberFormat="1" applyFont="1" applyFill="1" applyBorder="1" applyAlignment="1">
      <alignment horizontal="center" vertical="center"/>
    </xf>
    <xf numFmtId="168" fontId="11" fillId="0" borderId="1" xfId="9" applyNumberFormat="1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8" fillId="7" borderId="1" xfId="9" applyNumberFormat="1" applyFont="1" applyFill="1" applyBorder="1" applyAlignment="1">
      <alignment horizontal="center" vertical="center"/>
    </xf>
    <xf numFmtId="168" fontId="8" fillId="7" borderId="1" xfId="9" applyNumberFormat="1" applyFont="1" applyFill="1" applyBorder="1" applyAlignment="1">
      <alignment horizontal="center" vertical="center" wrapText="1"/>
    </xf>
    <xf numFmtId="166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9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167" fontId="8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167" fontId="11" fillId="0" borderId="0" xfId="9" applyNumberFormat="1" applyFont="1" applyAlignment="1">
      <alignment horizontal="left"/>
    </xf>
    <xf numFmtId="0" fontId="1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left" wrapText="1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9" fillId="4" borderId="2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10" xfId="6" applyFont="1" applyFill="1" applyBorder="1" applyAlignment="1">
      <alignment horizontal="center" vertic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6" fontId="14" fillId="0" borderId="12" xfId="5" applyNumberFormat="1" applyFont="1" applyFill="1" applyBorder="1" applyAlignment="1">
      <alignment horizontal="center" vertical="center" wrapText="1"/>
    </xf>
    <xf numFmtId="0" fontId="20" fillId="9" borderId="0" xfId="0" applyFont="1" applyFill="1"/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9" borderId="0" xfId="0" applyFont="1" applyFill="1" applyAlignment="1">
      <alignment horizont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5" xfId="6" applyFont="1" applyFill="1" applyBorder="1" applyAlignment="1">
      <alignment horizontal="left" vertical="center" wrapText="1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164" fontId="8" fillId="4" borderId="4" xfId="6" applyNumberFormat="1" applyFont="1" applyFill="1" applyBorder="1" applyAlignment="1">
      <alignment horizontal="center" vertical="center"/>
    </xf>
    <xf numFmtId="164" fontId="8" fillId="4" borderId="5" xfId="6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1</xdr:col>
      <xdr:colOff>571500</xdr:colOff>
      <xdr:row>2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B122F21-95C8-356E-3819-6CD63FE39C16}"/>
            </a:ext>
          </a:extLst>
        </xdr:cNvPr>
        <xdr:cNvCxnSpPr/>
      </xdr:nvCxnSpPr>
      <xdr:spPr>
        <a:xfrm>
          <a:off x="57150" y="590550"/>
          <a:ext cx="1123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3</xdr:row>
      <xdr:rowOff>31750</xdr:rowOff>
    </xdr:from>
    <xdr:to>
      <xdr:col>2</xdr:col>
      <xdr:colOff>165100</xdr:colOff>
      <xdr:row>7</xdr:row>
      <xdr:rowOff>146050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2298A52-3409-0931-4593-B00E115E3C81}"/>
            </a:ext>
          </a:extLst>
        </xdr:cNvPr>
        <xdr:cNvCxnSpPr/>
      </xdr:nvCxnSpPr>
      <xdr:spPr>
        <a:xfrm flipH="1">
          <a:off x="1377950" y="736600"/>
          <a:ext cx="6350" cy="850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387350</xdr:colOff>
      <xdr:row>1</xdr:row>
      <xdr:rowOff>50800</xdr:rowOff>
    </xdr:from>
    <xdr:ext cx="568874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8CDC6C7-8ED1-093F-89CB-41D0D41B56B4}"/>
            </a:ext>
          </a:extLst>
        </xdr:cNvPr>
        <xdr:cNvSpPr txBox="1"/>
      </xdr:nvSpPr>
      <xdr:spPr>
        <a:xfrm>
          <a:off x="387350" y="381000"/>
          <a:ext cx="568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25MM</a:t>
          </a:r>
        </a:p>
      </xdr:txBody>
    </xdr:sp>
    <xdr:clientData/>
  </xdr:oneCellAnchor>
  <xdr:oneCellAnchor>
    <xdr:from>
      <xdr:col>2</xdr:col>
      <xdr:colOff>215900</xdr:colOff>
      <xdr:row>4</xdr:row>
      <xdr:rowOff>177800</xdr:rowOff>
    </xdr:from>
    <xdr:ext cx="568874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50B2DFE-C9CE-CE34-21F4-0D9231D10B17}"/>
            </a:ext>
          </a:extLst>
        </xdr:cNvPr>
        <xdr:cNvSpPr txBox="1"/>
      </xdr:nvSpPr>
      <xdr:spPr>
        <a:xfrm>
          <a:off x="1435100" y="1066800"/>
          <a:ext cx="568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17MM</a:t>
          </a:r>
        </a:p>
      </xdr:txBody>
    </xdr:sp>
    <xdr:clientData/>
  </xdr:oneCellAnchor>
  <xdr:twoCellAnchor>
    <xdr:from>
      <xdr:col>0</xdr:col>
      <xdr:colOff>520700</xdr:colOff>
      <xdr:row>3</xdr:row>
      <xdr:rowOff>158750</xdr:rowOff>
    </xdr:from>
    <xdr:to>
      <xdr:col>1</xdr:col>
      <xdr:colOff>374650</xdr:colOff>
      <xdr:row>4</xdr:row>
      <xdr:rowOff>114300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A2E5601-5C0D-FB5C-B7E5-1D5A66958641}"/>
            </a:ext>
          </a:extLst>
        </xdr:cNvPr>
        <xdr:cNvSpPr/>
      </xdr:nvSpPr>
      <xdr:spPr>
        <a:xfrm>
          <a:off x="520700" y="863600"/>
          <a:ext cx="463550" cy="139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412750</xdr:colOff>
      <xdr:row>4</xdr:row>
      <xdr:rowOff>165100</xdr:rowOff>
    </xdr:from>
    <xdr:to>
      <xdr:col>1</xdr:col>
      <xdr:colOff>501650</xdr:colOff>
      <xdr:row>5</xdr:row>
      <xdr:rowOff>120650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1A17497C-E047-B646-A5B5-F62099C9127C}"/>
            </a:ext>
          </a:extLst>
        </xdr:cNvPr>
        <xdr:cNvSpPr/>
      </xdr:nvSpPr>
      <xdr:spPr>
        <a:xfrm>
          <a:off x="412750" y="1054100"/>
          <a:ext cx="698500" cy="139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view="pageBreakPreview" topLeftCell="A2" zoomScale="55" zoomScaleNormal="70" zoomScaleSheetLayoutView="55" zoomScalePageLayoutView="55" workbookViewId="0">
      <selection activeCell="D11" sqref="D11"/>
    </sheetView>
  </sheetViews>
  <sheetFormatPr defaultColWidth="9.26953125" defaultRowHeight="24"/>
  <cols>
    <col min="1" max="1" width="27" style="98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1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3" customWidth="1"/>
    <col min="13" max="13" width="27.7265625" style="83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2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2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3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2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4" t="s">
        <v>5</v>
      </c>
      <c r="C5" s="19" t="s">
        <v>44</v>
      </c>
      <c r="D5" s="20"/>
      <c r="E5" s="21"/>
      <c r="F5" s="111" t="s">
        <v>6</v>
      </c>
      <c r="G5" s="112"/>
      <c r="H5" s="113" t="s">
        <v>43</v>
      </c>
      <c r="I5" s="114"/>
      <c r="J5" s="22"/>
      <c r="K5" s="22"/>
      <c r="L5" s="23"/>
      <c r="M5" s="24" t="s">
        <v>7</v>
      </c>
      <c r="N5" s="25">
        <v>45783</v>
      </c>
    </row>
    <row r="6" spans="1:19" ht="30.75" customHeight="1">
      <c r="A6" s="95" t="s">
        <v>8</v>
      </c>
      <c r="B6" s="26"/>
      <c r="D6" s="27"/>
      <c r="E6" s="21"/>
      <c r="F6" s="111" t="s">
        <v>9</v>
      </c>
      <c r="G6" s="112"/>
      <c r="H6" s="115" t="s">
        <v>45</v>
      </c>
      <c r="I6" s="116"/>
      <c r="J6" s="22"/>
      <c r="K6" s="22"/>
      <c r="L6" s="23"/>
      <c r="M6" s="24" t="s">
        <v>10</v>
      </c>
      <c r="N6" s="28" t="s">
        <v>39</v>
      </c>
    </row>
    <row r="7" spans="1:19" ht="30.75" customHeight="1">
      <c r="A7" s="95" t="s">
        <v>11</v>
      </c>
      <c r="B7" s="119"/>
      <c r="C7" s="119"/>
      <c r="D7" s="29"/>
      <c r="E7" s="21"/>
      <c r="F7" s="111" t="s">
        <v>12</v>
      </c>
      <c r="G7" s="112"/>
      <c r="H7" s="117">
        <v>45784</v>
      </c>
      <c r="I7" s="118"/>
      <c r="J7" s="22"/>
      <c r="K7" s="22"/>
      <c r="L7" s="23"/>
      <c r="M7" s="24" t="s">
        <v>13</v>
      </c>
      <c r="N7" s="30" t="s">
        <v>46</v>
      </c>
    </row>
    <row r="8" spans="1:19" ht="30.75" customHeight="1">
      <c r="A8" s="96" t="s">
        <v>14</v>
      </c>
      <c r="B8" s="123"/>
      <c r="C8" s="123"/>
      <c r="D8" s="31"/>
      <c r="E8" s="21"/>
      <c r="F8" s="111" t="s">
        <v>15</v>
      </c>
      <c r="G8" s="112"/>
      <c r="H8" s="117" t="s">
        <v>38</v>
      </c>
      <c r="I8" s="118"/>
      <c r="J8" s="32"/>
      <c r="K8" s="32"/>
      <c r="L8" s="23"/>
      <c r="M8" s="24" t="s">
        <v>16</v>
      </c>
      <c r="N8" s="33" t="s">
        <v>40</v>
      </c>
      <c r="O8" s="34"/>
      <c r="P8" s="34"/>
    </row>
    <row r="9" spans="1:19" ht="5.65" customHeight="1">
      <c r="A9" s="97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47</v>
      </c>
      <c r="B11" s="44"/>
      <c r="C11" s="46" t="s">
        <v>55</v>
      </c>
      <c r="D11" s="47" t="s">
        <v>48</v>
      </c>
      <c r="E11" s="104" t="s">
        <v>35</v>
      </c>
      <c r="F11" s="47" t="s">
        <v>35</v>
      </c>
      <c r="G11" s="48" t="s">
        <v>36</v>
      </c>
      <c r="H11" s="49" t="s">
        <v>37</v>
      </c>
      <c r="I11" s="45">
        <f>'DETAIL LAYOUT '!D3</f>
        <v>433</v>
      </c>
      <c r="J11" s="45">
        <v>0</v>
      </c>
      <c r="K11" s="45">
        <f t="shared" ref="K11" si="0">I11-J11</f>
        <v>433</v>
      </c>
      <c r="L11" s="50"/>
      <c r="M11" s="51">
        <f t="shared" ref="M11" si="1">K11*L11</f>
        <v>0</v>
      </c>
      <c r="N11" s="99" t="s">
        <v>41</v>
      </c>
    </row>
    <row r="12" spans="1:19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8"/>
      <c r="M12" s="59"/>
      <c r="N12" s="60"/>
    </row>
    <row r="13" spans="1:19" ht="33.65" customHeight="1">
      <c r="A13" s="61"/>
      <c r="B13" s="61"/>
      <c r="C13" s="62"/>
      <c r="D13" s="61"/>
      <c r="E13" s="61"/>
      <c r="F13" s="61"/>
      <c r="G13" s="63"/>
      <c r="H13" s="75" t="s">
        <v>30</v>
      </c>
      <c r="I13" s="64">
        <f>SUM(I11:I12)</f>
        <v>433</v>
      </c>
      <c r="J13" s="65"/>
      <c r="K13" s="64">
        <f>SUM(K11:K12)</f>
        <v>433</v>
      </c>
      <c r="L13" s="66"/>
      <c r="M13" s="67">
        <f>SUM(M11:M12)</f>
        <v>0</v>
      </c>
      <c r="N13" s="68"/>
    </row>
    <row r="14" spans="1:19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73"/>
      <c r="M14" s="73"/>
      <c r="N14" s="68"/>
    </row>
    <row r="15" spans="1:19" ht="21.75" customHeight="1">
      <c r="A15" s="121" t="s">
        <v>31</v>
      </c>
      <c r="B15" s="121"/>
      <c r="C15" s="74"/>
      <c r="D15" s="75"/>
      <c r="E15" s="122" t="s">
        <v>32</v>
      </c>
      <c r="F15" s="122"/>
      <c r="G15" s="122"/>
      <c r="H15" s="76"/>
      <c r="I15" s="77"/>
      <c r="J15" s="77"/>
      <c r="K15" s="77"/>
      <c r="L15" s="120" t="s">
        <v>33</v>
      </c>
      <c r="M15" s="120"/>
      <c r="N15" s="68"/>
    </row>
    <row r="16" spans="1:19" ht="21.75" customHeight="1">
      <c r="A16" s="84"/>
      <c r="B16" s="79"/>
      <c r="C16" s="80"/>
      <c r="D16" s="78"/>
      <c r="E16" s="78"/>
      <c r="F16" s="78"/>
      <c r="G16" s="81"/>
      <c r="H16" s="82"/>
      <c r="I16" s="82"/>
      <c r="J16" s="82"/>
    </row>
    <row r="17" spans="1:10" ht="21.75" customHeight="1">
      <c r="A17" s="84"/>
      <c r="B17" s="79"/>
      <c r="C17" s="80"/>
      <c r="D17" s="78"/>
      <c r="E17" s="78"/>
      <c r="F17" s="78"/>
      <c r="G17" s="81"/>
      <c r="H17" s="82"/>
      <c r="I17" s="82"/>
      <c r="J17" s="82"/>
    </row>
    <row r="18" spans="1:10" ht="21.75" customHeight="1">
      <c r="A18" s="84"/>
      <c r="B18" s="80"/>
      <c r="C18" s="80"/>
      <c r="D18" s="78"/>
      <c r="E18" s="78"/>
      <c r="F18" s="78"/>
      <c r="G18" s="85"/>
      <c r="H18" s="86"/>
      <c r="I18" s="78"/>
      <c r="J18" s="82"/>
    </row>
    <row r="19" spans="1:10" ht="21.75" customHeight="1">
      <c r="A19" s="88"/>
      <c r="B19" s="87"/>
      <c r="C19" s="79"/>
      <c r="D19" s="82"/>
      <c r="E19" s="88"/>
      <c r="F19" s="88"/>
      <c r="G19" s="89"/>
      <c r="H19" s="90"/>
      <c r="I19" s="90"/>
      <c r="J19" s="8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8"/>
  <sheetViews>
    <sheetView workbookViewId="0">
      <selection activeCell="F6" sqref="F6"/>
    </sheetView>
  </sheetViews>
  <sheetFormatPr defaultRowHeight="14.5"/>
  <sheetData>
    <row r="1" spans="1:18" s="2" customFormat="1" ht="26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>
      <c r="A2" s="1"/>
    </row>
    <row r="3" spans="1:18" ht="15" thickBot="1"/>
    <row r="4" spans="1:18">
      <c r="A4" s="124" t="s">
        <v>49</v>
      </c>
      <c r="B4" s="125"/>
    </row>
    <row r="5" spans="1:18">
      <c r="A5" s="126"/>
      <c r="B5" s="127"/>
    </row>
    <row r="6" spans="1:18">
      <c r="A6" s="126"/>
      <c r="B6" s="127"/>
    </row>
    <row r="7" spans="1:18">
      <c r="A7" s="126"/>
      <c r="B7" s="127"/>
    </row>
    <row r="8" spans="1:18" ht="15" thickBot="1">
      <c r="A8" s="128"/>
      <c r="B8" s="129"/>
    </row>
  </sheetData>
  <mergeCells count="1">
    <mergeCell ref="A4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D3"/>
  <sheetViews>
    <sheetView tabSelected="1" workbookViewId="0">
      <selection activeCell="E7" sqref="E7"/>
    </sheetView>
  </sheetViews>
  <sheetFormatPr defaultRowHeight="14.5"/>
  <cols>
    <col min="1" max="1" width="13.90625" customWidth="1"/>
    <col min="2" max="2" width="13.1796875" customWidth="1"/>
    <col min="3" max="3" width="15.81640625" customWidth="1"/>
    <col min="4" max="4" width="16.7265625" style="102" customWidth="1"/>
  </cols>
  <sheetData>
    <row r="1" spans="1:4" s="109" customFormat="1" ht="27.5" customHeight="1">
      <c r="A1" s="107" t="s">
        <v>52</v>
      </c>
      <c r="B1" s="107" t="s">
        <v>50</v>
      </c>
      <c r="C1" s="107" t="s">
        <v>51</v>
      </c>
      <c r="D1" s="108" t="s">
        <v>53</v>
      </c>
    </row>
    <row r="2" spans="1:4" s="103" customFormat="1" ht="43" customHeight="1">
      <c r="A2" s="105" t="s">
        <v>47</v>
      </c>
      <c r="B2" s="105">
        <v>14950</v>
      </c>
      <c r="C2" s="105" t="s">
        <v>54</v>
      </c>
      <c r="D2" s="106">
        <v>433</v>
      </c>
    </row>
    <row r="3" spans="1:4">
      <c r="D3" s="110">
        <f>SUM(D2)</f>
        <v>433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2025-05-07T10:00:21Z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