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3/"/>
    </mc:Choice>
  </mc:AlternateContent>
  <xr:revisionPtr revIDLastSave="49" documentId="8_{8D3A1D1B-2A6F-41F9-A69C-AFFAAC413E74}" xr6:coauthVersionLast="47" xr6:coauthVersionMax="47" xr10:uidLastSave="{AD16D00F-EC2C-40C9-AB45-EC4756AB954D}"/>
  <bookViews>
    <workbookView xWindow="-110" yWindow="-110" windowWidth="19420" windowHeight="10300" xr2:uid="{00000000-000D-0000-FFFF-FFFF00000000}"/>
  </bookViews>
  <sheets>
    <sheet name="update " sheetId="2" r:id="rId1"/>
  </sheets>
  <definedNames>
    <definedName name="_xlnm.Print_Area" localSheetId="0">'update '!$A$1:$N$21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2" l="1"/>
  <c r="Q16" i="2" s="1"/>
  <c r="K16" i="2"/>
  <c r="M16" i="2" s="1"/>
  <c r="I19" i="2"/>
  <c r="P17" i="2" l="1"/>
  <c r="Q17" i="2" s="1"/>
  <c r="K17" i="2"/>
  <c r="M17" i="2" s="1"/>
  <c r="P15" i="2"/>
  <c r="Q15" i="2" s="1"/>
  <c r="K15" i="2"/>
  <c r="M15" i="2" s="1"/>
  <c r="P13" i="2"/>
  <c r="Q13" i="2" s="1"/>
  <c r="K13" i="2"/>
  <c r="M13" i="2" s="1"/>
  <c r="P12" i="2"/>
  <c r="Q12" i="2" s="1"/>
  <c r="K12" i="2"/>
  <c r="M12" i="2" s="1"/>
  <c r="P11" i="2"/>
  <c r="Q11" i="2" s="1"/>
  <c r="K11" i="2"/>
  <c r="M11" i="2" l="1"/>
  <c r="K19" i="2"/>
  <c r="M19" i="2"/>
  <c r="H7" i="2"/>
</calcChain>
</file>

<file path=xl/sharedStrings.xml><?xml version="1.0" encoding="utf-8"?>
<sst xmlns="http://schemas.openxmlformats.org/spreadsheetml/2006/main" count="73" uniqueCount="52">
  <si>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</si>
  <si>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</si>
  <si>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</si>
  <si>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</si>
  <si>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</si>
  <si>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</si>
  <si>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</si>
  <si>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</si>
  <si>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</si>
  <si>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</si>
  <si>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</si>
  <si>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</si>
  <si>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</si>
  <si>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</si>
  <si>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</si>
  <si>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</si>
  <si>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</si>
  <si>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</si>
  <si>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</si>
  <si>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</si>
  <si>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</si>
  <si>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</si>
  <si>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</si>
  <si>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</si>
  <si>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</si>
  <si>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</si>
  <si>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</si>
  <si>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</si>
  <si>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</si>
  <si>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</si>
  <si>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</si>
  <si>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</si>
  <si>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</si>
  <si>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</si>
  <si>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</si>
  <si>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YKK</t>
  </si>
  <si>
    <t>PCS</t>
  </si>
  <si>
    <t>BLACK</t>
  </si>
  <si>
    <t>QUADRANT</t>
  </si>
  <si>
    <t>SS25-DROP 3</t>
  </si>
  <si>
    <t>ERP</t>
  </si>
  <si>
    <t>Q03  SS25  G2879</t>
  </si>
  <si>
    <t>CHI TRAN</t>
  </si>
  <si>
    <t>C0080-PAN001</t>
  </si>
  <si>
    <t>ERP CODE 2-29216A001-S0031 _DÂY KÉO KIM LOẠI Y-TYPE, SIZE 3, ĐÓNG, SLIDER SEMI AUTOMATIC LOCK GSBN8, XI MÀU MATTE SILVER C6 - 6343044 YGRDSC-39 GSBN8 C6 PB12 D-RAKKA EB GREEN-F KENSIN, METAL - #3 - CLOSED END</t>
  </si>
  <si>
    <t>SIZE 15CM</t>
  </si>
  <si>
    <t>SIZE 16CM</t>
  </si>
  <si>
    <t>SIZE 17CM</t>
  </si>
  <si>
    <t xml:space="preserve">AS SAMPLE APPROVED </t>
  </si>
  <si>
    <t>BROWN</t>
  </si>
  <si>
    <t>VG324</t>
  </si>
  <si>
    <t>V4847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</si>
</sst>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6"/>
      <name val="Arial"/>
      <family val="2"/>
    </font>
    <font>
      <sz val="18"/>
      <color rgb="FFFF0000"/>
      <name val="Muli"/>
    </font>
    <font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18" fillId="0" borderId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7" fillId="9" borderId="1" xfId="2" applyFont="1" applyFill="1" applyBorder="1" applyAlignment="1">
      <alignment vertical="center" wrapText="1"/>
    </xf>
    <xf numFmtId="3" fontId="8" fillId="0" borderId="0" xfId="0" applyNumberFormat="1" applyFont="1" applyAlignment="1">
      <alignment horizontal="left"/>
    </xf>
    <xf numFmtId="0" fontId="8" fillId="3" borderId="12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6" fontId="11" fillId="3" borderId="12" xfId="5" applyNumberFormat="1" applyFont="1" applyFill="1" applyBorder="1" applyAlignment="1">
      <alignment horizontal="center" vertical="center" wrapText="1"/>
    </xf>
    <xf numFmtId="166" fontId="11" fillId="3" borderId="13" xfId="5" applyNumberFormat="1" applyFont="1" applyFill="1" applyBorder="1" applyAlignment="1">
      <alignment horizontal="center" vertical="center" wrapText="1"/>
    </xf>
    <xf numFmtId="166" fontId="11" fillId="3" borderId="14" xfId="5" applyNumberFormat="1" applyFont="1" applyFill="1" applyBorder="1" applyAlignment="1">
      <alignment horizontal="center" vertical="center" wrapText="1"/>
    </xf>
    <xf numFmtId="167" fontId="13" fillId="4" borderId="0" xfId="9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20" fillId="10" borderId="12" xfId="2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vertical="center" wrapText="1"/>
    </xf>
    <xf numFmtId="0" fontId="11" fillId="10" borderId="1" xfId="2" applyFont="1" applyFill="1" applyBorder="1" applyAlignment="1">
      <alignment horizontal="center" vertical="center" wrapText="1"/>
    </xf>
    <xf numFmtId="1" fontId="11" fillId="10" borderId="1" xfId="3" applyNumberFormat="1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 vertical="center" wrapText="1"/>
    </xf>
    <xf numFmtId="3" fontId="20" fillId="10" borderId="1" xfId="3" applyNumberFormat="1" applyFont="1" applyFill="1" applyBorder="1" applyAlignment="1">
      <alignment horizontal="center" vertical="center"/>
    </xf>
    <xf numFmtId="168" fontId="20" fillId="10" borderId="1" xfId="9" applyNumberFormat="1" applyFont="1" applyFill="1" applyBorder="1" applyAlignment="1">
      <alignment horizontal="center" vertical="center" wrapText="1"/>
    </xf>
    <xf numFmtId="0" fontId="20" fillId="10" borderId="0" xfId="0" applyFont="1" applyFill="1" applyAlignment="1">
      <alignment horizontal="left"/>
    </xf>
    <xf numFmtId="3" fontId="20" fillId="10" borderId="0" xfId="0" applyNumberFormat="1" applyFont="1" applyFill="1" applyAlignment="1">
      <alignment horizontal="left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0" xr:uid="{69861F1E-42FA-49EC-ACE3-E45A051D3A5D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tabSelected="1" view="pageBreakPreview" topLeftCell="A10" zoomScale="50" zoomScaleNormal="70" zoomScaleSheetLayoutView="50" zoomScalePageLayoutView="55" workbookViewId="0">
      <selection activeCell="H15" sqref="H15"/>
    </sheetView>
  </sheetViews>
  <sheetFormatPr defaultColWidth="9.26953125" defaultRowHeight="26.5"/>
  <cols>
    <col min="1" max="1" width="21.26953125" style="7" bestFit="1" customWidth="1"/>
    <col min="2" max="2" width="14.54296875" style="7" customWidth="1"/>
    <col min="3" max="3" width="63.26953125" style="7" customWidth="1"/>
    <col min="4" max="4" width="32.81640625" style="7" customWidth="1"/>
    <col min="5" max="5" width="23.81640625" style="7" customWidth="1"/>
    <col min="6" max="6" width="20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1" width="12.26953125" style="7" customWidth="1"/>
    <col min="12" max="12" width="24.1796875" style="79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23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3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3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3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3">
      <c r="A5" s="17" t="s">
        <v>5</v>
      </c>
      <c r="C5" s="18" t="s">
        <v>35</v>
      </c>
      <c r="D5" s="19"/>
      <c r="E5" s="20"/>
      <c r="F5" s="93" t="s">
        <v>6</v>
      </c>
      <c r="G5" s="94"/>
      <c r="H5" s="95" t="s">
        <v>38</v>
      </c>
      <c r="I5" s="96"/>
      <c r="J5" s="21"/>
      <c r="K5" s="21"/>
      <c r="L5" s="22"/>
      <c r="M5" s="23" t="s">
        <v>7</v>
      </c>
      <c r="N5" s="24">
        <v>45813</v>
      </c>
    </row>
    <row r="6" spans="1:23" ht="21.75" customHeight="1">
      <c r="A6" s="25" t="s">
        <v>8</v>
      </c>
      <c r="B6" s="26"/>
      <c r="D6" s="27"/>
      <c r="E6" s="20"/>
      <c r="F6" s="93" t="s">
        <v>9</v>
      </c>
      <c r="G6" s="94"/>
      <c r="H6" s="97" t="s">
        <v>39</v>
      </c>
      <c r="I6" s="98"/>
      <c r="J6" s="21"/>
      <c r="K6" s="21"/>
      <c r="L6" s="22"/>
      <c r="M6" s="23" t="s">
        <v>10</v>
      </c>
      <c r="N6" s="28" t="s">
        <v>40</v>
      </c>
    </row>
    <row r="7" spans="1:23" ht="21.75" customHeight="1">
      <c r="A7" s="25" t="s">
        <v>11</v>
      </c>
      <c r="B7" s="102"/>
      <c r="C7" s="102"/>
      <c r="D7" s="29"/>
      <c r="E7" s="20"/>
      <c r="F7" s="93" t="s">
        <v>12</v>
      </c>
      <c r="G7" s="94"/>
      <c r="H7" s="100">
        <f>N5+5</f>
        <v>45818</v>
      </c>
      <c r="I7" s="101"/>
      <c r="J7" s="21"/>
      <c r="K7" s="21"/>
      <c r="L7" s="22"/>
      <c r="M7" s="23" t="s">
        <v>13</v>
      </c>
      <c r="N7" s="30" t="s">
        <v>41</v>
      </c>
    </row>
    <row r="8" spans="1:23" ht="42" customHeight="1">
      <c r="A8" s="31" t="s">
        <v>14</v>
      </c>
      <c r="B8" s="99"/>
      <c r="C8" s="99"/>
      <c r="D8" s="32"/>
      <c r="E8" s="20"/>
      <c r="F8" s="93" t="s">
        <v>15</v>
      </c>
      <c r="G8" s="94"/>
      <c r="H8" s="100"/>
      <c r="I8" s="101"/>
      <c r="J8" s="33"/>
      <c r="K8" s="33"/>
      <c r="L8" s="22"/>
      <c r="M8" s="23" t="s">
        <v>16</v>
      </c>
      <c r="N8" s="34" t="s">
        <v>42</v>
      </c>
    </row>
    <row r="9" spans="1:23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23" ht="130.5" customHeight="1">
      <c r="A10" s="39" t="s">
        <v>17</v>
      </c>
      <c r="B10" s="39" t="s">
        <v>18</v>
      </c>
      <c r="C10" s="39" t="s">
        <v>19</v>
      </c>
      <c r="D10" s="39" t="s">
        <v>20</v>
      </c>
      <c r="E10" s="39" t="s">
        <v>21</v>
      </c>
      <c r="F10" s="40" t="s">
        <v>22</v>
      </c>
      <c r="G10" s="39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23" ht="58.5" customHeight="1">
      <c r="A11" s="90" t="s">
        <v>43</v>
      </c>
      <c r="B11" s="43"/>
      <c r="C11" s="109" t="s">
        <v>44</v>
      </c>
      <c r="D11" s="88" t="s">
        <v>45</v>
      </c>
      <c r="E11" s="111" t="s">
        <v>48</v>
      </c>
      <c r="F11" s="91" t="s">
        <v>50</v>
      </c>
      <c r="G11" s="44" t="s">
        <v>49</v>
      </c>
      <c r="H11" s="45" t="s">
        <v>36</v>
      </c>
      <c r="I11" s="92">
        <v>66</v>
      </c>
      <c r="J11" s="46">
        <v>0</v>
      </c>
      <c r="K11" s="46">
        <f t="shared" ref="K11:K17" si="0">I11-J11</f>
        <v>66</v>
      </c>
      <c r="L11" s="47"/>
      <c r="M11" s="47">
        <f t="shared" ref="M11:M17" si="1">K11*L11</f>
        <v>0</v>
      </c>
      <c r="N11" s="103"/>
      <c r="P11" s="7">
        <f t="shared" ref="P11:P17" si="2">O11*2</f>
        <v>0</v>
      </c>
      <c r="Q11" s="7">
        <f t="shared" ref="Q11:Q17" si="3">P11+2</f>
        <v>2</v>
      </c>
      <c r="W11" s="89"/>
    </row>
    <row r="12" spans="1:23" ht="58.5" customHeight="1">
      <c r="A12" s="90" t="s">
        <v>43</v>
      </c>
      <c r="B12" s="43"/>
      <c r="C12" s="109"/>
      <c r="D12" s="88" t="s">
        <v>46</v>
      </c>
      <c r="E12" s="111"/>
      <c r="F12" s="91" t="s">
        <v>50</v>
      </c>
      <c r="G12" s="44" t="s">
        <v>49</v>
      </c>
      <c r="H12" s="45" t="s">
        <v>36</v>
      </c>
      <c r="I12" s="92">
        <v>173</v>
      </c>
      <c r="J12" s="46">
        <v>0</v>
      </c>
      <c r="K12" s="46">
        <f t="shared" si="0"/>
        <v>173</v>
      </c>
      <c r="L12" s="47"/>
      <c r="M12" s="47">
        <f t="shared" si="1"/>
        <v>0</v>
      </c>
      <c r="N12" s="104"/>
      <c r="P12" s="7">
        <f t="shared" si="2"/>
        <v>0</v>
      </c>
      <c r="Q12" s="7">
        <f t="shared" si="3"/>
        <v>2</v>
      </c>
      <c r="W12" s="89"/>
    </row>
    <row r="13" spans="1:23" ht="58.5" customHeight="1">
      <c r="A13" s="90" t="s">
        <v>43</v>
      </c>
      <c r="B13" s="43"/>
      <c r="C13" s="109"/>
      <c r="D13" s="88" t="s">
        <v>47</v>
      </c>
      <c r="E13" s="111"/>
      <c r="F13" s="91" t="s">
        <v>50</v>
      </c>
      <c r="G13" s="44" t="s">
        <v>49</v>
      </c>
      <c r="H13" s="45" t="s">
        <v>36</v>
      </c>
      <c r="I13" s="92">
        <v>97</v>
      </c>
      <c r="J13" s="46">
        <v>0</v>
      </c>
      <c r="K13" s="46">
        <f t="shared" si="0"/>
        <v>97</v>
      </c>
      <c r="L13" s="47"/>
      <c r="M13" s="47">
        <f t="shared" si="1"/>
        <v>0</v>
      </c>
      <c r="N13" s="104"/>
      <c r="P13" s="7">
        <f t="shared" si="2"/>
        <v>0</v>
      </c>
      <c r="Q13" s="7">
        <f t="shared" si="3"/>
        <v>2</v>
      </c>
      <c r="W13" s="89"/>
    </row>
    <row r="14" spans="1:23" s="122" customFormat="1" ht="28.5" customHeight="1">
      <c r="A14" s="113"/>
      <c r="B14" s="114"/>
      <c r="C14" s="109"/>
      <c r="D14" s="115"/>
      <c r="E14" s="111"/>
      <c r="F14" s="116"/>
      <c r="G14" s="117"/>
      <c r="H14" s="118"/>
      <c r="I14" s="119"/>
      <c r="J14" s="120"/>
      <c r="K14" s="120"/>
      <c r="L14" s="121"/>
      <c r="M14" s="121"/>
      <c r="N14" s="104"/>
      <c r="W14" s="123"/>
    </row>
    <row r="15" spans="1:23" ht="58.5" customHeight="1">
      <c r="A15" s="90" t="s">
        <v>43</v>
      </c>
      <c r="B15" s="43"/>
      <c r="C15" s="109"/>
      <c r="D15" s="88" t="s">
        <v>45</v>
      </c>
      <c r="E15" s="111"/>
      <c r="F15" s="91" t="s">
        <v>51</v>
      </c>
      <c r="G15" s="44" t="s">
        <v>37</v>
      </c>
      <c r="H15" s="45" t="s">
        <v>36</v>
      </c>
      <c r="I15" s="92">
        <v>66</v>
      </c>
      <c r="J15" s="46">
        <v>0</v>
      </c>
      <c r="K15" s="46">
        <f t="shared" si="0"/>
        <v>66</v>
      </c>
      <c r="L15" s="47"/>
      <c r="M15" s="47">
        <f t="shared" si="1"/>
        <v>0</v>
      </c>
      <c r="N15" s="104"/>
      <c r="P15" s="7">
        <f t="shared" si="2"/>
        <v>0</v>
      </c>
      <c r="Q15" s="7">
        <f t="shared" si="3"/>
        <v>2</v>
      </c>
      <c r="W15" s="89"/>
    </row>
    <row r="16" spans="1:23" ht="58.5" customHeight="1">
      <c r="A16" s="90" t="s">
        <v>43</v>
      </c>
      <c r="B16" s="43"/>
      <c r="C16" s="109"/>
      <c r="D16" s="88" t="s">
        <v>46</v>
      </c>
      <c r="E16" s="111"/>
      <c r="F16" s="91" t="s">
        <v>51</v>
      </c>
      <c r="G16" s="44" t="s">
        <v>37</v>
      </c>
      <c r="H16" s="45" t="s">
        <v>36</v>
      </c>
      <c r="I16" s="92">
        <v>173</v>
      </c>
      <c r="J16" s="46">
        <v>0</v>
      </c>
      <c r="K16" s="46">
        <f t="shared" ref="K16" si="4">I16-J16</f>
        <v>173</v>
      </c>
      <c r="L16" s="47"/>
      <c r="M16" s="47">
        <f t="shared" ref="M16" si="5">K16*L16</f>
        <v>0</v>
      </c>
      <c r="N16" s="104"/>
      <c r="P16" s="7">
        <f t="shared" ref="P16" si="6">O16*2</f>
        <v>0</v>
      </c>
      <c r="Q16" s="7">
        <f t="shared" ref="Q16" si="7">P16+2</f>
        <v>2</v>
      </c>
      <c r="W16" s="89"/>
    </row>
    <row r="17" spans="1:23" ht="58.5" customHeight="1">
      <c r="A17" s="90" t="s">
        <v>43</v>
      </c>
      <c r="B17" s="43"/>
      <c r="C17" s="110"/>
      <c r="D17" s="88" t="s">
        <v>47</v>
      </c>
      <c r="E17" s="112"/>
      <c r="F17" s="91" t="s">
        <v>51</v>
      </c>
      <c r="G17" s="44" t="s">
        <v>37</v>
      </c>
      <c r="H17" s="45" t="s">
        <v>36</v>
      </c>
      <c r="I17" s="92">
        <v>97</v>
      </c>
      <c r="J17" s="46">
        <v>0</v>
      </c>
      <c r="K17" s="46">
        <f t="shared" si="0"/>
        <v>97</v>
      </c>
      <c r="L17" s="47"/>
      <c r="M17" s="47">
        <f t="shared" si="1"/>
        <v>0</v>
      </c>
      <c r="N17" s="105"/>
      <c r="P17" s="7">
        <f t="shared" si="2"/>
        <v>0</v>
      </c>
      <c r="Q17" s="7">
        <f t="shared" si="3"/>
        <v>2</v>
      </c>
      <c r="W17" s="89"/>
    </row>
    <row r="18" spans="1:23" ht="21.75" customHeight="1">
      <c r="A18" s="48"/>
      <c r="B18" s="48"/>
      <c r="C18" s="49"/>
      <c r="D18" s="50"/>
      <c r="E18" s="50"/>
      <c r="F18" s="51"/>
      <c r="G18" s="52"/>
      <c r="H18" s="48"/>
      <c r="I18" s="53"/>
      <c r="J18" s="53"/>
      <c r="K18" s="53"/>
      <c r="L18" s="54"/>
      <c r="M18" s="55"/>
      <c r="N18" s="56"/>
    </row>
    <row r="19" spans="1:23" ht="33.65" customHeight="1">
      <c r="A19" s="57"/>
      <c r="B19" s="57"/>
      <c r="C19" s="58"/>
      <c r="D19" s="57"/>
      <c r="E19" s="57"/>
      <c r="F19" s="57"/>
      <c r="G19" s="59"/>
      <c r="H19" s="59" t="s">
        <v>30</v>
      </c>
      <c r="I19" s="60">
        <f>SUM(I11:I18)</f>
        <v>672</v>
      </c>
      <c r="J19" s="61"/>
      <c r="K19" s="60">
        <f>SUM(K11:K18)</f>
        <v>672</v>
      </c>
      <c r="L19" s="62"/>
      <c r="M19" s="63">
        <f>SUM(M11:M18)</f>
        <v>0</v>
      </c>
      <c r="N19" s="64"/>
    </row>
    <row r="20" spans="1:23" ht="21.75" customHeight="1">
      <c r="A20" s="65"/>
      <c r="B20" s="65"/>
      <c r="C20" s="66"/>
      <c r="D20" s="67"/>
      <c r="E20" s="67"/>
      <c r="F20" s="67"/>
      <c r="G20" s="68"/>
      <c r="H20" s="64"/>
      <c r="I20" s="64"/>
      <c r="J20" s="64"/>
      <c r="K20" s="64"/>
      <c r="L20" s="69"/>
      <c r="M20" s="69"/>
      <c r="N20" s="64"/>
    </row>
    <row r="21" spans="1:23" ht="21.75" customHeight="1">
      <c r="A21" s="107" t="s">
        <v>31</v>
      </c>
      <c r="B21" s="107"/>
      <c r="C21" s="70"/>
      <c r="D21" s="71"/>
      <c r="E21" s="108" t="s">
        <v>32</v>
      </c>
      <c r="F21" s="108"/>
      <c r="G21" s="108"/>
      <c r="H21" s="72"/>
      <c r="I21" s="73"/>
      <c r="J21" s="73"/>
      <c r="K21" s="73"/>
      <c r="L21" s="106" t="s">
        <v>33</v>
      </c>
      <c r="M21" s="106"/>
      <c r="N21" s="64"/>
    </row>
    <row r="22" spans="1:23" ht="21.75" customHeight="1">
      <c r="A22" s="74"/>
      <c r="B22" s="75"/>
      <c r="C22" s="76"/>
      <c r="D22" s="74"/>
      <c r="E22" s="74"/>
      <c r="F22" s="74"/>
      <c r="G22" s="77"/>
      <c r="H22" s="78"/>
      <c r="I22" s="78"/>
      <c r="J22" s="78"/>
    </row>
    <row r="23" spans="1:23" ht="21.75" customHeight="1">
      <c r="A23" s="74"/>
      <c r="B23" s="75"/>
      <c r="C23" s="76"/>
      <c r="D23" s="74"/>
      <c r="E23" s="74"/>
      <c r="F23" s="74"/>
      <c r="G23" s="77"/>
      <c r="H23" s="78"/>
      <c r="I23" s="78"/>
      <c r="J23" s="78"/>
    </row>
    <row r="24" spans="1:23" ht="21.75" customHeight="1">
      <c r="A24" s="80"/>
      <c r="B24" s="76"/>
      <c r="C24" s="76"/>
      <c r="D24" s="74"/>
      <c r="E24" s="74"/>
      <c r="F24" s="74"/>
      <c r="G24" s="81"/>
      <c r="H24" s="82"/>
      <c r="I24" s="74"/>
      <c r="J24" s="78"/>
    </row>
    <row r="25" spans="1:23" ht="21.75" customHeight="1">
      <c r="A25" s="78"/>
      <c r="B25" s="83"/>
      <c r="C25" s="75"/>
      <c r="D25" s="78"/>
      <c r="E25" s="84"/>
      <c r="F25" s="84"/>
      <c r="G25" s="85"/>
      <c r="H25" s="86"/>
      <c r="I25" s="86"/>
      <c r="J25" s="78"/>
    </row>
    <row r="26" spans="1:23" ht="21.75" customHeight="1"/>
    <row r="27" spans="1:23" ht="21.75" customHeight="1"/>
    <row r="28" spans="1:23" ht="21.75" customHeight="1"/>
    <row r="29" spans="1:23" ht="21.75" customHeight="1"/>
    <row r="30" spans="1:23" ht="21.75" customHeight="1"/>
    <row r="31" spans="1:23" ht="21.75" customHeight="1"/>
    <row r="32" spans="1:23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3.65" customHeight="1"/>
    <row r="64" ht="23.65" customHeight="1"/>
    <row r="65" ht="23.65" customHeight="1"/>
    <row r="66" ht="23.65" customHeight="1"/>
  </sheetData>
  <mergeCells count="16">
    <mergeCell ref="N11:N17"/>
    <mergeCell ref="L21:M21"/>
    <mergeCell ref="A21:B21"/>
    <mergeCell ref="E21:G21"/>
    <mergeCell ref="C11:C17"/>
    <mergeCell ref="E11:E17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honeticPr fontId="17" type="noConversion"/>
  <printOptions horizontalCentered="1"/>
  <pageMargins left="0.25" right="0.25" top="1.0416666666666701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80FB7A-330E-4717-AB2C-F6FD5B8424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DD74E-C88E-4CF3-B7A9-EF9C75DBD50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16DEF29A-46A2-4E73-9FA4-258BEC4CD4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 </vt:lpstr>
      <vt:lpstr>'update '!Print_Area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2023-12-13T03:58:40Z</cp:lastPrinted>
  <dcterms:created xsi:type="dcterms:W3CDTF">2020-11-11T02:21:38Z</dcterms:created>
  <dcterms:modified xsi:type="dcterms:W3CDTF">2025-06-05T11:07:30Z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