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3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drawings/drawing5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drawings/drawing6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HELEN P\Cross Costs\ADHOPE + VIETSUN\"/>
    </mc:Choice>
  </mc:AlternateContent>
  <xr:revisionPtr revIDLastSave="0" documentId="13_ncr:1_{35DAD2F8-4762-4A89-955C-2D00DC1B39E0}" xr6:coauthVersionLast="47" xr6:coauthVersionMax="47" xr10:uidLastSave="{00000000-0000-0000-0000-000000000000}"/>
  <bookViews>
    <workbookView xWindow="-110" yWindow="-110" windowWidth="19420" windowHeight="10420" tabRatio="682" xr2:uid="{00000000-000D-0000-FFFF-FFFF00000000}"/>
  </bookViews>
  <sheets>
    <sheet name="Design Front Sheet " sheetId="29" r:id="rId1"/>
    <sheet name="Design Detail" sheetId="46" r:id="rId2"/>
    <sheet name="Internals " sheetId="40" state="hidden" r:id="rId3"/>
    <sheet name="Design Spec " sheetId="35" state="hidden" r:id="rId4"/>
    <sheet name="BOM - Colour XX  " sheetId="48" state="hidden" r:id="rId5"/>
    <sheet name="Proto Spec" sheetId="11" state="hidden" r:id="rId6"/>
    <sheet name="Proto Comments" sheetId="17" state="hidden" r:id="rId7"/>
    <sheet name="1ST FIT Spec" sheetId="37" state="hidden" r:id="rId8"/>
    <sheet name="1ST FIT Comments " sheetId="30" state="hidden" r:id="rId9"/>
    <sheet name="2ND FIT Spec" sheetId="38" state="hidden" r:id="rId10"/>
    <sheet name="2ND FIT Comments " sheetId="32" state="hidden" r:id="rId11"/>
    <sheet name="GOLD SEAL (in bulk) spec" sheetId="53" state="hidden" r:id="rId12"/>
    <sheet name="GOLD SEAL(in bulk) comments " sheetId="54" state="hidden" r:id="rId13"/>
    <sheet name="BOM" sheetId="55" r:id="rId14"/>
    <sheet name="GRADED SPEC" sheetId="47" r:id="rId15"/>
  </sheets>
  <externalReferences>
    <externalReference r:id="rId16"/>
  </externalReferences>
  <definedNames>
    <definedName name="_xlnm.Print_Area" localSheetId="7">'1ST FIT Spec'!$A$1:$L$52</definedName>
    <definedName name="_xlnm.Print_Area" localSheetId="10">'2ND FIT Comments '!$A$1:$L$133</definedName>
    <definedName name="_xlnm.Print_Area" localSheetId="9">'2ND FIT Spec'!$A$1:$L$52</definedName>
    <definedName name="_xlnm.Print_Area" localSheetId="4">'BOM - Colour XX  '!$A$1:$H$20</definedName>
    <definedName name="_xlnm.Print_Area" localSheetId="1">'Design Detail'!$A$1:$X$93</definedName>
    <definedName name="_xlnm.Print_Area" localSheetId="3">'Design Spec '!$A$1:$L$52</definedName>
    <definedName name="_xlnm.Print_Area" localSheetId="11">'GOLD SEAL (in bulk) spec'!$A$1:$L$52</definedName>
    <definedName name="_xlnm.Print_Area" localSheetId="12">'GOLD SEAL(in bulk) comments '!$A$1:$L$69</definedName>
    <definedName name="_xlnm.Print_Area" localSheetId="14">'GRADED SPEC'!$A$1:$M$44</definedName>
    <definedName name="_xlnm.Print_Area" localSheetId="2">'Internals '!$A$1:$L$53</definedName>
    <definedName name="_xlnm.Print_Area" localSheetId="6">'Proto Comments'!$A$1:$L$91</definedName>
    <definedName name="_xlnm.Print_Area" localSheetId="5">'Proto Spec'!$A$1:$L$52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47" l="1"/>
  <c r="K54" i="47" s="1"/>
  <c r="L54" i="47" s="1"/>
  <c r="M54" i="47" s="1"/>
  <c r="H54" i="47"/>
  <c r="G54" i="47"/>
  <c r="J53" i="47"/>
  <c r="K53" i="47" s="1"/>
  <c r="L53" i="47" s="1"/>
  <c r="M53" i="47" s="1"/>
  <c r="H53" i="47"/>
  <c r="G53" i="47"/>
  <c r="J35" i="47"/>
  <c r="K35" i="47" s="1"/>
  <c r="L35" i="47" s="1"/>
  <c r="M35" i="47" s="1"/>
  <c r="H35" i="47"/>
  <c r="G35" i="47"/>
  <c r="J33" i="47"/>
  <c r="K33" i="47" s="1"/>
  <c r="L33" i="47" s="1"/>
  <c r="H33" i="47"/>
  <c r="G33" i="47"/>
  <c r="K32" i="47"/>
  <c r="L32" i="47" s="1"/>
  <c r="J32" i="47"/>
  <c r="H32" i="47"/>
  <c r="G32" i="47"/>
  <c r="K31" i="47"/>
  <c r="L31" i="47" s="1"/>
  <c r="M31" i="47" s="1"/>
  <c r="J31" i="47"/>
  <c r="H31" i="47"/>
  <c r="G31" i="47"/>
  <c r="K30" i="47"/>
  <c r="L30" i="47" s="1"/>
  <c r="M30" i="47" s="1"/>
  <c r="J30" i="47"/>
  <c r="H30" i="47"/>
  <c r="G30" i="47"/>
  <c r="K29" i="47"/>
  <c r="L29" i="47" s="1"/>
  <c r="M29" i="47" s="1"/>
  <c r="J29" i="47"/>
  <c r="H29" i="47"/>
  <c r="G29" i="47"/>
  <c r="K28" i="47"/>
  <c r="L28" i="47" s="1"/>
  <c r="M28" i="47" s="1"/>
  <c r="J28" i="47"/>
  <c r="H28" i="47"/>
  <c r="G28" i="47" s="1"/>
  <c r="J27" i="47"/>
  <c r="K27" i="47" s="1"/>
  <c r="L27" i="47" s="1"/>
  <c r="H27" i="47"/>
  <c r="G27" i="47"/>
  <c r="J26" i="47"/>
  <c r="K26" i="47" s="1"/>
  <c r="L26" i="47" s="1"/>
  <c r="H26" i="47"/>
  <c r="G26" i="47" s="1"/>
  <c r="K25" i="47"/>
  <c r="L25" i="47" s="1"/>
  <c r="J25" i="47"/>
  <c r="H25" i="47"/>
  <c r="G25" i="47"/>
  <c r="J24" i="47"/>
  <c r="K24" i="47" s="1"/>
  <c r="L24" i="47" s="1"/>
  <c r="H24" i="47"/>
  <c r="G24" i="47"/>
  <c r="J23" i="47"/>
  <c r="K23" i="47" s="1"/>
  <c r="L23" i="47" s="1"/>
  <c r="H23" i="47"/>
  <c r="G23" i="47" s="1"/>
  <c r="K22" i="47"/>
  <c r="L22" i="47" s="1"/>
  <c r="J22" i="47"/>
  <c r="H22" i="47"/>
  <c r="G22" i="47"/>
  <c r="K21" i="47"/>
  <c r="L21" i="47" s="1"/>
  <c r="M21" i="47" s="1"/>
  <c r="J21" i="47"/>
  <c r="H21" i="47"/>
  <c r="G21" i="47"/>
  <c r="K20" i="47"/>
  <c r="L20" i="47" s="1"/>
  <c r="M20" i="47" s="1"/>
  <c r="J20" i="47"/>
  <c r="H20" i="47"/>
  <c r="G20" i="47"/>
  <c r="K19" i="47"/>
  <c r="L19" i="47" s="1"/>
  <c r="M19" i="47" s="1"/>
  <c r="J19" i="47"/>
  <c r="H19" i="47"/>
  <c r="G19" i="47"/>
  <c r="J18" i="47"/>
  <c r="K18" i="47" s="1"/>
  <c r="L18" i="47" s="1"/>
  <c r="H18" i="47"/>
  <c r="G18" i="47"/>
  <c r="J17" i="47"/>
  <c r="K17" i="47" s="1"/>
  <c r="L17" i="47" s="1"/>
  <c r="M17" i="47" s="1"/>
  <c r="H17" i="47"/>
  <c r="G17" i="47"/>
  <c r="J16" i="47"/>
  <c r="K16" i="47" s="1"/>
  <c r="L16" i="47" s="1"/>
  <c r="M16" i="47" s="1"/>
  <c r="H16" i="47"/>
  <c r="G16" i="47"/>
  <c r="J15" i="47"/>
  <c r="K15" i="47" s="1"/>
  <c r="L15" i="47" s="1"/>
  <c r="M15" i="47" s="1"/>
  <c r="H15" i="47"/>
  <c r="G15" i="47"/>
  <c r="J14" i="47"/>
  <c r="K14" i="47" s="1"/>
  <c r="L14" i="47" s="1"/>
  <c r="M14" i="47" s="1"/>
  <c r="H14" i="47"/>
  <c r="G14" i="47"/>
  <c r="J13" i="47"/>
  <c r="K13" i="47" s="1"/>
  <c r="L13" i="47" s="1"/>
  <c r="M13" i="47" s="1"/>
  <c r="H13" i="47"/>
  <c r="G13" i="47"/>
  <c r="J12" i="47"/>
  <c r="K12" i="47" s="1"/>
  <c r="L12" i="47" s="1"/>
  <c r="M12" i="47" s="1"/>
  <c r="H12" i="47"/>
  <c r="G12" i="47"/>
  <c r="J11" i="47"/>
  <c r="K11" i="47" s="1"/>
  <c r="L11" i="47" s="1"/>
  <c r="H11" i="47"/>
  <c r="G11" i="47" s="1"/>
  <c r="J10" i="47"/>
  <c r="K10" i="47" s="1"/>
  <c r="L10" i="47" s="1"/>
  <c r="M10" i="47" s="1"/>
  <c r="H10" i="47"/>
  <c r="G10" i="47" s="1"/>
  <c r="J9" i="47"/>
  <c r="K9" i="47" s="1"/>
  <c r="L9" i="47" s="1"/>
  <c r="M9" i="47" s="1"/>
  <c r="H9" i="47"/>
  <c r="G9" i="47" s="1"/>
  <c r="J8" i="47"/>
  <c r="K8" i="47" s="1"/>
  <c r="L8" i="47" s="1"/>
  <c r="M8" i="47" s="1"/>
  <c r="H8" i="47"/>
  <c r="G8" i="47" s="1"/>
  <c r="J7" i="47"/>
  <c r="K7" i="47" s="1"/>
  <c r="L7" i="47" s="1"/>
  <c r="M7" i="47" s="1"/>
  <c r="H7" i="47"/>
  <c r="G7" i="47" s="1"/>
  <c r="J6" i="47"/>
  <c r="K6" i="47" s="1"/>
  <c r="L6" i="47" s="1"/>
  <c r="M6" i="47" s="1"/>
  <c r="H6" i="47"/>
  <c r="G6" i="47" s="1"/>
  <c r="B3" i="55"/>
  <c r="G52" i="53" l="1"/>
  <c r="G52" i="38"/>
  <c r="G52" i="37"/>
  <c r="G52" i="11"/>
  <c r="G52" i="35"/>
  <c r="G51" i="53" l="1"/>
  <c r="G50" i="53"/>
  <c r="G49" i="53"/>
  <c r="G48" i="53"/>
  <c r="G47" i="53"/>
  <c r="G46" i="53"/>
  <c r="G45" i="53"/>
  <c r="G44" i="53"/>
  <c r="G43" i="53"/>
  <c r="G42" i="53"/>
  <c r="G51" i="38"/>
  <c r="G50" i="38"/>
  <c r="G49" i="38"/>
  <c r="G48" i="38"/>
  <c r="G47" i="38"/>
  <c r="G46" i="38"/>
  <c r="G45" i="38"/>
  <c r="G44" i="38"/>
  <c r="G43" i="38"/>
  <c r="G42" i="38"/>
  <c r="G51" i="37"/>
  <c r="G50" i="37"/>
  <c r="G49" i="37"/>
  <c r="G48" i="37"/>
  <c r="G47" i="37"/>
  <c r="G46" i="37"/>
  <c r="G45" i="37"/>
  <c r="G44" i="37"/>
  <c r="G43" i="37"/>
  <c r="G42" i="37"/>
  <c r="G51" i="11"/>
  <c r="G50" i="11"/>
  <c r="G49" i="11"/>
  <c r="G48" i="11"/>
  <c r="G47" i="11"/>
  <c r="G46" i="11"/>
  <c r="G45" i="11"/>
  <c r="G44" i="11"/>
  <c r="G43" i="11"/>
  <c r="G42" i="11"/>
  <c r="G41" i="53" l="1"/>
  <c r="G40" i="53"/>
  <c r="G39" i="53"/>
  <c r="G38" i="53"/>
  <c r="G37" i="53"/>
  <c r="G36" i="53"/>
  <c r="G35" i="53"/>
  <c r="G34" i="53"/>
  <c r="G33" i="53"/>
  <c r="G32" i="53"/>
  <c r="G31" i="53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  <c r="G6" i="53"/>
  <c r="G41" i="38"/>
  <c r="G40" i="38"/>
  <c r="G39" i="38"/>
  <c r="G38" i="38"/>
  <c r="G37" i="38"/>
  <c r="G36" i="38"/>
  <c r="G35" i="38"/>
  <c r="G34" i="38"/>
  <c r="G33" i="38"/>
  <c r="G32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6" i="38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9" i="35"/>
  <c r="G50" i="35"/>
  <c r="G51" i="35"/>
  <c r="G33" i="35"/>
  <c r="G32" i="35"/>
  <c r="G31" i="35"/>
  <c r="G29" i="35"/>
  <c r="G48" i="35" l="1"/>
  <c r="G47" i="35"/>
  <c r="G46" i="35"/>
  <c r="G45" i="35"/>
  <c r="G44" i="35"/>
  <c r="G43" i="35"/>
  <c r="G38" i="35"/>
  <c r="G42" i="35"/>
  <c r="G41" i="35"/>
  <c r="G40" i="35"/>
  <c r="G39" i="35"/>
  <c r="G37" i="35"/>
  <c r="G36" i="35"/>
  <c r="G35" i="35"/>
  <c r="G34" i="35"/>
  <c r="G30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F3" i="54" l="1"/>
  <c r="B3" i="54"/>
  <c r="J2" i="54"/>
  <c r="F2" i="54"/>
  <c r="B2" i="54"/>
  <c r="J1" i="54"/>
  <c r="F1" i="54"/>
  <c r="F3" i="53"/>
  <c r="B3" i="53"/>
  <c r="J2" i="53"/>
  <c r="F2" i="53"/>
  <c r="B2" i="53"/>
  <c r="J1" i="53"/>
  <c r="F1" i="53"/>
  <c r="B1" i="53"/>
  <c r="F3" i="32" l="1"/>
  <c r="B3" i="32"/>
  <c r="J2" i="32"/>
  <c r="F2" i="32"/>
  <c r="B2" i="32"/>
  <c r="J1" i="32"/>
  <c r="F1" i="32"/>
  <c r="B1" i="32"/>
  <c r="J1" i="38"/>
  <c r="F3" i="38"/>
  <c r="B3" i="38"/>
  <c r="J2" i="38"/>
  <c r="F2" i="38"/>
  <c r="B2" i="38"/>
  <c r="F1" i="38"/>
  <c r="B1" i="38"/>
  <c r="F3" i="30"/>
  <c r="B3" i="30"/>
  <c r="J2" i="30"/>
  <c r="F2" i="30"/>
  <c r="B2" i="30"/>
  <c r="J1" i="30"/>
  <c r="F1" i="30"/>
  <c r="B1" i="30"/>
  <c r="J2" i="17"/>
  <c r="F3" i="37"/>
  <c r="B3" i="37"/>
  <c r="J2" i="37"/>
  <c r="F2" i="37"/>
  <c r="B2" i="37"/>
  <c r="J1" i="37"/>
  <c r="F1" i="37"/>
  <c r="B1" i="37"/>
  <c r="F3" i="17"/>
  <c r="B3" i="17"/>
  <c r="F2" i="17"/>
  <c r="B2" i="17"/>
  <c r="J1" i="17"/>
  <c r="F1" i="17"/>
  <c r="B1" i="17"/>
  <c r="B2" i="48"/>
  <c r="B1" i="48"/>
  <c r="J3" i="35"/>
  <c r="F3" i="35"/>
  <c r="B3" i="35"/>
  <c r="J2" i="35"/>
  <c r="F2" i="35"/>
  <c r="B2" i="35"/>
  <c r="J1" i="35"/>
  <c r="F1" i="35"/>
  <c r="B1" i="35"/>
  <c r="J3" i="40"/>
  <c r="F3" i="40"/>
  <c r="B3" i="40"/>
  <c r="J2" i="40"/>
  <c r="F2" i="40"/>
  <c r="B2" i="40"/>
  <c r="J1" i="40"/>
  <c r="F1" i="40"/>
  <c r="B1" i="40"/>
  <c r="F3" i="11"/>
  <c r="B3" i="11"/>
  <c r="J2" i="11"/>
  <c r="F2" i="11"/>
  <c r="B2" i="11"/>
  <c r="J1" i="11"/>
  <c r="F1" i="11"/>
  <c r="B1" i="11"/>
  <c r="J3" i="46"/>
  <c r="V3" i="46" s="1"/>
  <c r="J2" i="46"/>
  <c r="V2" i="46" s="1"/>
  <c r="J1" i="46"/>
  <c r="V1" i="46" s="1"/>
  <c r="B3" i="48"/>
  <c r="F2" i="46" l="1"/>
  <c r="R2" i="46" s="1"/>
  <c r="F3" i="46"/>
  <c r="R3" i="46" s="1"/>
  <c r="F1" i="46"/>
  <c r="R1" i="46" s="1"/>
  <c r="B2" i="46"/>
  <c r="N2" i="46" s="1"/>
  <c r="B3" i="46"/>
  <c r="N3" i="46" s="1"/>
  <c r="B1" i="46"/>
  <c r="N1" i="46" s="1"/>
</calcChain>
</file>

<file path=xl/sharedStrings.xml><?xml version="1.0" encoding="utf-8"?>
<sst xmlns="http://schemas.openxmlformats.org/spreadsheetml/2006/main" count="455" uniqueCount="106">
  <si>
    <t>PROTO</t>
  </si>
  <si>
    <t>DIFF</t>
  </si>
  <si>
    <t>NEW REQ</t>
  </si>
  <si>
    <t>FIXED GRADING POINTS ONLY</t>
  </si>
  <si>
    <t>TARGET</t>
  </si>
  <si>
    <t xml:space="preserve">Proto Comments </t>
  </si>
  <si>
    <t>Tol +/-</t>
  </si>
  <si>
    <t xml:space="preserve">Proto Specifications </t>
  </si>
  <si>
    <t>Internals</t>
  </si>
  <si>
    <t>Main Fabric:</t>
  </si>
  <si>
    <t>tbc</t>
  </si>
  <si>
    <t>NEXT STAGE:</t>
  </si>
  <si>
    <t>FITTING DETAILS:</t>
  </si>
  <si>
    <t xml:space="preserve">Design Front Sheet </t>
  </si>
  <si>
    <t>Country:</t>
  </si>
  <si>
    <t xml:space="preserve">Block: </t>
  </si>
  <si>
    <t>Designer:</t>
  </si>
  <si>
    <t>Supplier:</t>
  </si>
  <si>
    <t>Materials &amp; Compositions</t>
  </si>
  <si>
    <t xml:space="preserve">Locations </t>
  </si>
  <si>
    <t xml:space="preserve">Supplier </t>
  </si>
  <si>
    <t>Size / Weight</t>
  </si>
  <si>
    <t xml:space="preserve">Design Specifications </t>
  </si>
  <si>
    <t xml:space="preserve">Approvals </t>
  </si>
  <si>
    <t xml:space="preserve">Design Details </t>
  </si>
  <si>
    <t>COMMENTS</t>
  </si>
  <si>
    <t>BOM COLOUR OPTIONS :</t>
  </si>
  <si>
    <t>M</t>
  </si>
  <si>
    <t>L</t>
  </si>
  <si>
    <t>S</t>
  </si>
  <si>
    <t>XS</t>
  </si>
  <si>
    <t>Hem Depth</t>
  </si>
  <si>
    <t xml:space="preserve">UK2  </t>
  </si>
  <si>
    <t>00.00.00</t>
  </si>
  <si>
    <t xml:space="preserve">Style name: </t>
  </si>
  <si>
    <t>Description:</t>
  </si>
  <si>
    <t>Season/group:</t>
  </si>
  <si>
    <t xml:space="preserve">Tech: </t>
  </si>
  <si>
    <t xml:space="preserve">Date: </t>
  </si>
  <si>
    <t xml:space="preserve">Sketch amended : </t>
  </si>
  <si>
    <t xml:space="preserve">Range: </t>
  </si>
  <si>
    <t xml:space="preserve">Colour: </t>
  </si>
  <si>
    <t>Article:</t>
  </si>
  <si>
    <t>BRAND LABEL</t>
  </si>
  <si>
    <t>SIZE LABEL</t>
  </si>
  <si>
    <t>COO LABEL</t>
  </si>
  <si>
    <t>OTHER</t>
  </si>
  <si>
    <t>SWING TICKET</t>
  </si>
  <si>
    <t>(was forearm)</t>
  </si>
  <si>
    <t>LABELLING</t>
  </si>
  <si>
    <t>original</t>
  </si>
  <si>
    <t>XL</t>
  </si>
  <si>
    <t>XXL</t>
  </si>
  <si>
    <t>GOLD SEAL (in bulk yarn &amp; trims) Specifications</t>
  </si>
  <si>
    <t xml:space="preserve">GOLD SEAL (in bulk yarn &amp; trims )Comments </t>
  </si>
  <si>
    <t xml:space="preserve">2ND FIT Comments </t>
  </si>
  <si>
    <t>2ND FIT Specifications</t>
  </si>
  <si>
    <t xml:space="preserve">1ST FIT  Comments </t>
  </si>
  <si>
    <t>1ST FIT  Specifications</t>
  </si>
  <si>
    <t>Waist - at top edge - STRAIGHT/ CURVED</t>
  </si>
  <si>
    <t>Seat - 16cm below CF waistband seam</t>
  </si>
  <si>
    <t>Thigh Width - 5cm from Fork</t>
  </si>
  <si>
    <t>Knee Width - 35cm from Fork</t>
  </si>
  <si>
    <t>Trouser Leg Opening</t>
  </si>
  <si>
    <t>Cuff Depth</t>
  </si>
  <si>
    <t>Front Rise Curve - EXCLUDING Waistband</t>
  </si>
  <si>
    <t>Back Rise Curve - EXCLUDING Waistband</t>
  </si>
  <si>
    <t xml:space="preserve">Inside Leg </t>
  </si>
  <si>
    <t>Outside Leg from waistband seam</t>
  </si>
  <si>
    <t>Front Pocket Opening - at edge</t>
  </si>
  <si>
    <t>Front Pocket Opening - at waist seam</t>
  </si>
  <si>
    <t>Front Pocket Opening - at side seam</t>
  </si>
  <si>
    <t>Back Pocket Width</t>
  </si>
  <si>
    <t>Back Pocket Length</t>
  </si>
  <si>
    <t>Back Pocket Trim Depth</t>
  </si>
  <si>
    <t>Back Dart Length</t>
  </si>
  <si>
    <t>Back Pleat Depth</t>
  </si>
  <si>
    <t>Back Yoke Depth @ CB</t>
  </si>
  <si>
    <t>Back Yoke Depth @ Side Seam</t>
  </si>
  <si>
    <t>Front Dart Length</t>
  </si>
  <si>
    <t>Waistband Depth</t>
  </si>
  <si>
    <t>Waistband Tab Length</t>
  </si>
  <si>
    <t>Fly Length - to stitch line</t>
  </si>
  <si>
    <t>Fly Width - to stitch line</t>
  </si>
  <si>
    <t>Belt Loop Length</t>
  </si>
  <si>
    <t>Belt Loop Width</t>
  </si>
  <si>
    <t xml:space="preserve">Front Pocket Opening -TRIM DEPTH </t>
  </si>
  <si>
    <t xml:space="preserve">Outside leg panel width </t>
  </si>
  <si>
    <t>Tie visible outside of eyelet</t>
  </si>
  <si>
    <t>Designer: TAHSIN</t>
  </si>
  <si>
    <t xml:space="preserve">3XL </t>
  </si>
  <si>
    <t>PREMIER</t>
  </si>
  <si>
    <t>INTERLOCK JERSEY DRAWSTRING JOGGER</t>
  </si>
  <si>
    <t>TAHSIN</t>
  </si>
  <si>
    <t>RE MAIN SML BLK WOV 201 - Reiss Small Woven Logo Label - BLACK NEW LOGO</t>
  </si>
  <si>
    <t>RE BLACK …..... SZ INSERT COUNTRY (ALPHA SIZES XS-3XL) BLACK COMBINED LABEL</t>
  </si>
  <si>
    <t>RE MAIN WHT TKT 001 - Main Reiss Logo Ticket x 2 (New Logo)</t>
  </si>
  <si>
    <t>RE BARC 02 - NON RFID BARCODE</t>
  </si>
  <si>
    <t>Date: 05.01.24 - UPDATED HEM OPENING MEASUREMENT &amp; KNEE/HEM GRADE</t>
  </si>
  <si>
    <t>NEW GRADING - UPDATED TO BE AS TROUSER GRADE ON THIGH/HEM OPENING</t>
  </si>
  <si>
    <t>Updated to be as trousers</t>
  </si>
  <si>
    <t>Updated for jersey 0.5 vs 0.4 trs</t>
  </si>
  <si>
    <t>Step Grade</t>
  </si>
  <si>
    <t>Back Pocket Position from WB Seam</t>
  </si>
  <si>
    <t>Back Pocket Position from CB Seam</t>
  </si>
  <si>
    <t>DTM 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</si>
</sst>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[Blue]\+0.0;[Red]\-0.0;0.0\ 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/>
    <xf numFmtId="0" fontId="4" fillId="0" borderId="0"/>
  </cellStyleXfs>
  <cellXfs count="179">
    <xf numFmtId="0" fontId="0" fillId="0" borderId="0" xfId="0"/>
    <xf numFmtId="0" fontId="1" fillId="0" borderId="0" xfId="0" applyFont="1"/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3" xfId="1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4" borderId="15" xfId="0" applyFont="1" applyFill="1" applyBorder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10" borderId="15" xfId="0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165" fontId="2" fillId="10" borderId="13" xfId="0" applyNumberFormat="1" applyFont="1" applyFill="1" applyBorder="1" applyAlignment="1">
      <alignment horizontal="center"/>
    </xf>
    <xf numFmtId="0" fontId="4" fillId="16" borderId="13" xfId="2" applyFill="1" applyBorder="1" applyAlignment="1">
      <alignment horizontal="center" vertical="center"/>
    </xf>
    <xf numFmtId="0" fontId="4" fillId="16" borderId="1" xfId="2" applyFill="1" applyBorder="1" applyAlignment="1">
      <alignment horizontal="center" vertical="center"/>
    </xf>
    <xf numFmtId="0" fontId="3" fillId="10" borderId="17" xfId="0" applyFont="1" applyFill="1" applyBorder="1"/>
    <xf numFmtId="0" fontId="3" fillId="10" borderId="16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1" fillId="8" borderId="0" xfId="0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49" fontId="6" fillId="3" borderId="0" xfId="0" applyNumberFormat="1" applyFont="1" applyFill="1" applyAlignment="1">
      <alignment vertical="top" wrapText="1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17" borderId="1" xfId="0" applyNumberFormat="1" applyFont="1" applyFill="1" applyBorder="1" applyAlignment="1">
      <alignment horizontal="center"/>
    </xf>
    <xf numFmtId="164" fontId="2" fillId="17" borderId="13" xfId="0" applyNumberFormat="1" applyFont="1" applyFill="1" applyBorder="1" applyAlignment="1">
      <alignment horizontal="center"/>
    </xf>
    <xf numFmtId="0" fontId="0" fillId="0" borderId="3" xfId="0" applyBorder="1"/>
    <xf numFmtId="49" fontId="1" fillId="8" borderId="3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2" fillId="8" borderId="4" xfId="3" applyFont="1" applyFill="1" applyBorder="1" applyAlignment="1" applyProtection="1">
      <alignment vertical="center" wrapText="1"/>
      <protection locked="0"/>
    </xf>
    <xf numFmtId="166" fontId="23" fillId="3" borderId="13" xfId="0" applyNumberFormat="1" applyFont="1" applyFill="1" applyBorder="1" applyAlignment="1">
      <alignment vertical="center"/>
    </xf>
    <xf numFmtId="0" fontId="1" fillId="17" borderId="0" xfId="0" applyFont="1" applyFill="1"/>
    <xf numFmtId="0" fontId="1" fillId="8" borderId="14" xfId="0" applyFont="1" applyFill="1" applyBorder="1"/>
    <xf numFmtId="0" fontId="10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8" fillId="13" borderId="1" xfId="0" applyFont="1" applyFill="1" applyBorder="1" applyAlignment="1">
      <alignment horizontal="center" vertical="center" wrapText="1"/>
    </xf>
    <xf numFmtId="165" fontId="4" fillId="15" borderId="20" xfId="0" applyNumberFormat="1" applyFont="1" applyFill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 wrapText="1"/>
    </xf>
    <xf numFmtId="165" fontId="4" fillId="15" borderId="21" xfId="0" applyNumberFormat="1" applyFont="1" applyFill="1" applyBorder="1" applyAlignment="1">
      <alignment horizontal="center" vertical="center"/>
    </xf>
    <xf numFmtId="0" fontId="0" fillId="6" borderId="0" xfId="0" applyFill="1"/>
    <xf numFmtId="0" fontId="15" fillId="8" borderId="0" xfId="0" applyFont="1" applyFill="1" applyAlignment="1">
      <alignment horizontal="left"/>
    </xf>
    <xf numFmtId="0" fontId="8" fillId="13" borderId="0" xfId="0" applyFont="1" applyFill="1" applyAlignment="1">
      <alignment horizontal="center" vertical="center" wrapText="1"/>
    </xf>
    <xf numFmtId="0" fontId="24" fillId="0" borderId="0" xfId="0" applyFont="1"/>
    <xf numFmtId="0" fontId="4" fillId="4" borderId="1" xfId="2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1" fillId="8" borderId="27" xfId="0" applyFont="1" applyFill="1" applyBorder="1"/>
    <xf numFmtId="0" fontId="1" fillId="8" borderId="13" xfId="0" applyFont="1" applyFill="1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6" fillId="0" borderId="0" xfId="0" applyFont="1"/>
    <xf numFmtId="0" fontId="16" fillId="0" borderId="5" xfId="0" applyFont="1" applyBorder="1"/>
    <xf numFmtId="0" fontId="1" fillId="8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8" borderId="4" xfId="0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1" fillId="8" borderId="4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2" fontId="1" fillId="8" borderId="4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/>
    </xf>
    <xf numFmtId="2" fontId="2" fillId="8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2" fillId="3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14" borderId="2" xfId="0" applyFill="1" applyBorder="1" applyAlignment="1">
      <alignment horizontal="right" vertical="center"/>
    </xf>
    <xf numFmtId="0" fontId="0" fillId="14" borderId="3" xfId="0" applyFill="1" applyBorder="1" applyAlignment="1">
      <alignment horizontal="right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top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hidden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9" xfId="3" applyBorder="1" applyAlignment="1" applyProtection="1">
      <alignment horizontal="left" vertical="center"/>
      <protection hidden="1"/>
    </xf>
    <xf numFmtId="0" fontId="4" fillId="0" borderId="13" xfId="3" applyBorder="1" applyAlignment="1" applyProtection="1">
      <alignment horizontal="left" vertical="center"/>
      <protection hidden="1"/>
    </xf>
    <xf numFmtId="0" fontId="4" fillId="0" borderId="1" xfId="3" applyBorder="1" applyAlignment="1" applyProtection="1">
      <alignment horizontal="left" vertical="center"/>
      <protection hidden="1"/>
    </xf>
    <xf numFmtId="0" fontId="4" fillId="3" borderId="1" xfId="3" applyFill="1" applyBorder="1" applyAlignment="1" applyProtection="1">
      <alignment horizontal="left" vertical="center"/>
      <protection hidden="1"/>
    </xf>
    <xf numFmtId="0" fontId="4" fillId="0" borderId="1" xfId="3" applyBorder="1" applyAlignment="1">
      <alignment horizontal="left" vertical="center"/>
    </xf>
    <xf numFmtId="2" fontId="14" fillId="9" borderId="3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11" fillId="3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14" fillId="9" borderId="3" xfId="0" applyFont="1" applyFill="1" applyBorder="1" applyAlignment="1">
      <alignment horizontal="left" wrapText="1"/>
    </xf>
    <xf numFmtId="0" fontId="14" fillId="9" borderId="4" xfId="0" applyFont="1" applyFill="1" applyBorder="1" applyAlignment="1">
      <alignment horizontal="left" wrapText="1"/>
    </xf>
    <xf numFmtId="0" fontId="20" fillId="8" borderId="3" xfId="0" applyFont="1" applyFill="1" applyBorder="1" applyAlignment="1">
      <alignment horizontal="left" wrapText="1"/>
    </xf>
    <xf numFmtId="0" fontId="20" fillId="8" borderId="4" xfId="0" applyFont="1" applyFill="1" applyBorder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2" fillId="0" borderId="2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left" wrapText="1"/>
    </xf>
    <xf numFmtId="0" fontId="11" fillId="3" borderId="0" xfId="0" applyFont="1" applyFill="1" applyAlignment="1">
      <alignment horizontal="right" wrapText="1"/>
    </xf>
    <xf numFmtId="0" fontId="13" fillId="0" borderId="0" xfId="0" applyFont="1" applyAlignment="1">
      <alignment horizontal="right" wrapText="1"/>
    </xf>
    <xf numFmtId="0" fontId="12" fillId="0" borderId="26" xfId="0" applyFont="1" applyBorder="1" applyAlignment="1">
      <alignment vertical="center"/>
    </xf>
    <xf numFmtId="0" fontId="15" fillId="8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Jacket and coat  SPEC TEMPLATE" xfId="2" xr:uid="{00000000-0005-0000-0000-000003000000}"/>
  </cellStyles>
  <dxfs count="21"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3399"/>
      <color rgb="FFFFFFCC"/>
      <color rgb="FFFFFF99"/>
      <color rgb="FFFFFFFF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10</xdr:row>
      <xdr:rowOff>63500</xdr:rowOff>
    </xdr:from>
    <xdr:to>
      <xdr:col>9</xdr:col>
      <xdr:colOff>306971</xdr:colOff>
      <xdr:row>46</xdr:row>
      <xdr:rowOff>73140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93CA18-1B71-A467-BE0A-7F06A40E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1885950"/>
          <a:ext cx="4529721" cy="572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6</xdr:row>
      <xdr:rowOff>19050</xdr:rowOff>
    </xdr:from>
    <xdr:to>
      <xdr:col>9</xdr:col>
      <xdr:colOff>40271</xdr:colOff>
      <xdr:row>42</xdr:row>
      <xdr:rowOff>28690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89225-31CD-4116-9C44-D3801FE67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1022350"/>
          <a:ext cx="4529721" cy="5724640"/>
        </a:xfrm>
        <a:prstGeom prst="rect">
          <a:avLst/>
        </a:prstGeom>
      </xdr:spPr>
    </xdr:pic>
    <xdr:clientData/>
  </xdr:twoCellAnchor>
  <xdr:twoCellAnchor editAs="oneCell">
    <xdr:from>
      <xdr:col>13</xdr:col>
      <xdr:colOff>349250</xdr:colOff>
      <xdr:row>7</xdr:row>
      <xdr:rowOff>95250</xdr:rowOff>
    </xdr:from>
    <xdr:to>
      <xdr:col>21</xdr:col>
      <xdr:colOff>98932</xdr:colOff>
      <xdr:row>36</xdr:row>
      <xdr:rowOff>73664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3915AE-1215-19E0-BAE2-0E74CBB1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0" y="1257300"/>
          <a:ext cx="3629532" cy="458216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49</xdr:row>
      <xdr:rowOff>25400</xdr:rowOff>
    </xdr:from>
    <xdr:to>
      <xdr:col>8</xdr:col>
      <xdr:colOff>384679</xdr:colOff>
      <xdr:row>83</xdr:row>
      <xdr:rowOff>96013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5D0BA3-FF28-0CBC-D5C7-F617D1D34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600" y="7854950"/>
          <a:ext cx="3610479" cy="5468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85725</xdr:rowOff>
    </xdr:from>
    <xdr:to>
      <xdr:col>11</xdr:col>
      <xdr:colOff>400050</xdr:colOff>
      <xdr:row>38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91A222-4289-45A2-B07C-9E43855170A8}"/>
            </a:ext>
          </a:extLst>
        </xdr:cNvPr>
        <xdr:cNvSpPr txBox="1"/>
      </xdr:nvSpPr>
      <xdr:spPr>
        <a:xfrm>
          <a:off x="38100" y="5086350"/>
          <a:ext cx="62293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11</xdr:col>
      <xdr:colOff>400050</xdr:colOff>
      <xdr:row>86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C17606-07C7-4243-BCE0-AC0937C8B3EA}"/>
            </a:ext>
          </a:extLst>
        </xdr:cNvPr>
        <xdr:cNvSpPr txBox="1"/>
      </xdr:nvSpPr>
      <xdr:spPr>
        <a:xfrm>
          <a:off x="9525" y="11839575"/>
          <a:ext cx="62579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66674</xdr:rowOff>
    </xdr:from>
    <xdr:to>
      <xdr:col>11</xdr:col>
      <xdr:colOff>257175</xdr:colOff>
      <xdr:row>44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B336AD-0255-440C-BC6B-115939F8169B}"/>
            </a:ext>
          </a:extLst>
        </xdr:cNvPr>
        <xdr:cNvSpPr txBox="1"/>
      </xdr:nvSpPr>
      <xdr:spPr>
        <a:xfrm>
          <a:off x="38100" y="4905374"/>
          <a:ext cx="6496050" cy="2876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  <xdr:twoCellAnchor>
    <xdr:from>
      <xdr:col>0</xdr:col>
      <xdr:colOff>9525</xdr:colOff>
      <xdr:row>69</xdr:row>
      <xdr:rowOff>38101</xdr:rowOff>
    </xdr:from>
    <xdr:to>
      <xdr:col>11</xdr:col>
      <xdr:colOff>285750</xdr:colOff>
      <xdr:row>91</xdr:row>
      <xdr:rowOff>19051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42C5F-2484-46B5-9FBB-52D310D23C46}"/>
            </a:ext>
          </a:extLst>
        </xdr:cNvPr>
        <xdr:cNvSpPr txBox="1"/>
      </xdr:nvSpPr>
      <xdr:spPr>
        <a:xfrm>
          <a:off x="9525" y="11839576"/>
          <a:ext cx="65532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29</xdr:row>
      <xdr:rowOff>152399</xdr:rowOff>
    </xdr:from>
    <xdr:to>
      <xdr:col>11</xdr:col>
      <xdr:colOff>304799</xdr:colOff>
      <xdr:row>68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4C42E4-C029-4F59-9A50-2A1558AF98A9}"/>
            </a:ext>
          </a:extLst>
        </xdr:cNvPr>
        <xdr:cNvSpPr txBox="1"/>
      </xdr:nvSpPr>
      <xdr:spPr>
        <a:xfrm>
          <a:off x="38099" y="5476874"/>
          <a:ext cx="6543675" cy="6296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OTB =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612775</xdr:colOff>
      <xdr:row>15</xdr:row>
      <xdr:rowOff>98425</xdr:rowOff>
    </xdr:from>
    <xdr:to>
      <xdr:col>7</xdr:col>
      <xdr:colOff>565150</xdr:colOff>
      <xdr:row>16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6B0826-72DA-4D12-BEB2-15943267D1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3" t="-2" r="2643" b="6451"/>
        <a:stretch/>
      </xdr:blipFill>
      <xdr:spPr>
        <a:xfrm>
          <a:off x="6911975" y="2308225"/>
          <a:ext cx="771525" cy="288925"/>
        </a:xfrm>
        <a:prstGeom prst="rect">
          <a:avLst/>
        </a:prstGeom>
      </xdr:spPr>
    </xdr:pic>
    <xdr:clientData/>
  </xdr:twoCellAnchor>
  <xdr:twoCellAnchor editAs="oneCell">
    <xdr:from>
      <xdr:col>5</xdr:col>
      <xdr:colOff>80282</xdr:colOff>
      <xdr:row>15</xdr:row>
      <xdr:rowOff>139701</xdr:rowOff>
    </xdr:from>
    <xdr:to>
      <xdr:col>5</xdr:col>
      <xdr:colOff>818470</xdr:colOff>
      <xdr:row>19</xdr:row>
      <xdr:rowOff>177801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45A4B4-5A2E-4FDE-944E-C6F6F8FC1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71432" y="2349501"/>
          <a:ext cx="738188" cy="1333500"/>
        </a:xfrm>
        <a:prstGeom prst="rect">
          <a:avLst/>
        </a:prstGeom>
      </xdr:spPr>
    </xdr:pic>
    <xdr:clientData/>
  </xdr:twoCellAnchor>
  <xdr:twoCellAnchor editAs="oneCell">
    <xdr:from>
      <xdr:col>6</xdr:col>
      <xdr:colOff>82095</xdr:colOff>
      <xdr:row>15</xdr:row>
      <xdr:rowOff>184150</xdr:rowOff>
    </xdr:from>
    <xdr:to>
      <xdr:col>6</xdr:col>
      <xdr:colOff>515015</xdr:colOff>
      <xdr:row>19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8EEC2A3-86AB-475A-BFA0-E16414F9E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295" y="2393950"/>
          <a:ext cx="432920" cy="1244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ENSWEAR\AW24%20MENS&#61480;\BOUGHT%20STYLES\JERSEY\PREMIER%20-%20RPT%20-%20JOGGER\PREMIER%20AW24%20-%20UPDATED%20SPEC%20&amp;%20GRADING.xlsx" TargetMode="External"/><Relationship Id="rId1" Type="http://schemas.openxmlformats.org/officeDocument/2006/relationships/externalLinkPath" Target="/MENSWEAR/AW24%20MENS&#61480;/BOUGHT%20STYLES/JERSEY/PREMIER%20-%20RPT%20-%20JOGGER/PREMIER%20AW24%20-%20UPDATED%20SPEC%20&amp;%20GRA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gn Front Sheet "/>
      <sheetName val="Design Detail"/>
      <sheetName val="Internals "/>
      <sheetName val="Design Spec "/>
      <sheetName val="BOM - Colour XX  "/>
      <sheetName val="Proto Spec"/>
      <sheetName val="Proto Comments"/>
      <sheetName val="1ST FIT Spec"/>
      <sheetName val="1ST FIT Comments "/>
      <sheetName val="2ND FIT Spec"/>
      <sheetName val="2ND FIT Comments "/>
      <sheetName val="GOLD SEAL (in bulk) spec"/>
      <sheetName val="GOLD SEAL(in bulk) comments "/>
      <sheetName val="GRADED SPEC"/>
      <sheetName val="Pre shipment Spec"/>
      <sheetName val="Pre shipment Comments"/>
      <sheetName val="Pre shipment Spec (Taupe)"/>
      <sheetName val="Pre shipment Comments (Taupe)"/>
      <sheetName val="PRE-SHIP COMMENTS-BLACKB"/>
      <sheetName val="PRE-SHIPMENT CMMENTS 02.04.24 "/>
      <sheetName val="Pre ship Grey Melange"/>
      <sheetName val="PRE-SHIPMENT CMMENTS 02.04."/>
      <sheetName val="Pre ship Spec (sage green)"/>
      <sheetName val="PRE-SHIP COMMENTS "/>
      <sheetName val="AQL (Warehouse) "/>
      <sheetName val="Care Labels"/>
    </sheetNames>
    <sheetDataSet>
      <sheetData sheetId="0">
        <row r="5">
          <cell r="B5" t="str">
            <v>INTERLOCK JOGGER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Relationship Id="rId4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09"/>
  <sheetViews>
    <sheetView tabSelected="1" view="pageBreakPreview" zoomScaleNormal="100" zoomScaleSheetLayoutView="100" workbookViewId="0">
      <selection activeCell="O8" sqref="O8"/>
    </sheetView>
  </sheetViews>
  <sheetFormatPr defaultColWidth="6" defaultRowHeight="12.75" customHeight="1" x14ac:dyDescent="0.25"/>
  <cols>
    <col min="1" max="1" width="12.1796875" style="1" customWidth="1"/>
    <col min="2" max="4" width="7.81640625" style="1" customWidth="1"/>
    <col min="5" max="5" width="8" style="1" customWidth="1"/>
    <col min="6" max="8" width="5.81640625" style="1" customWidth="1"/>
    <col min="9" max="9" width="9.54296875" style="1" customWidth="1"/>
    <col min="10" max="12" width="5.17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7" ht="12.7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7" ht="13.5" customHeight="1" x14ac:dyDescent="0.35">
      <c r="A3" s="21" t="s">
        <v>36</v>
      </c>
      <c r="B3" s="79"/>
      <c r="C3" s="79"/>
      <c r="D3" s="82"/>
      <c r="E3" s="21" t="s">
        <v>17</v>
      </c>
      <c r="F3" s="79"/>
      <c r="G3" s="80"/>
      <c r="H3" s="81"/>
      <c r="I3" s="21" t="s">
        <v>16</v>
      </c>
      <c r="J3" s="83" t="s">
        <v>93</v>
      </c>
      <c r="K3" s="83"/>
      <c r="L3" s="84"/>
    </row>
    <row r="4" spans="1:17" ht="13.5" customHeight="1" x14ac:dyDescent="0.35">
      <c r="A4" s="22" t="s">
        <v>34</v>
      </c>
      <c r="B4" s="79" t="s">
        <v>91</v>
      </c>
      <c r="C4" s="79"/>
      <c r="D4" s="82"/>
      <c r="E4" s="22" t="s">
        <v>14</v>
      </c>
      <c r="F4" s="79"/>
      <c r="G4" s="80"/>
      <c r="H4" s="81"/>
      <c r="I4" s="22" t="s">
        <v>37</v>
      </c>
      <c r="J4" s="83"/>
      <c r="K4" s="83"/>
      <c r="L4" s="84"/>
    </row>
    <row r="5" spans="1:17" ht="13.5" customHeight="1" x14ac:dyDescent="0.35">
      <c r="A5" s="23" t="s">
        <v>35</v>
      </c>
      <c r="B5" s="79" t="s">
        <v>92</v>
      </c>
      <c r="C5" s="79"/>
      <c r="D5" s="82"/>
      <c r="E5" s="23" t="s">
        <v>15</v>
      </c>
      <c r="F5" s="79"/>
      <c r="G5" s="80"/>
      <c r="H5" s="81"/>
      <c r="I5" s="23" t="s">
        <v>38</v>
      </c>
      <c r="J5" s="83"/>
      <c r="K5" s="83"/>
      <c r="L5" s="84"/>
    </row>
    <row r="6" spans="1:17" ht="13.5" customHeight="1" x14ac:dyDescent="0.25">
      <c r="A6" s="75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7" ht="26.25" customHeight="1" x14ac:dyDescent="0.25">
      <c r="A7" s="71" t="s">
        <v>9</v>
      </c>
      <c r="B7" s="72"/>
      <c r="C7" s="73"/>
      <c r="D7" s="74"/>
      <c r="E7" s="74"/>
      <c r="F7" s="74"/>
      <c r="G7" s="74"/>
      <c r="H7" s="74"/>
      <c r="I7" s="74"/>
      <c r="J7" s="74"/>
      <c r="K7" s="74"/>
      <c r="L7" s="74"/>
    </row>
    <row r="8" spans="1:17" ht="13.5" customHeight="1" x14ac:dyDescent="0.25">
      <c r="A8" s="71" t="s">
        <v>40</v>
      </c>
      <c r="B8" s="72"/>
      <c r="C8" s="73"/>
      <c r="D8" s="74"/>
      <c r="E8" s="74"/>
      <c r="F8" s="74"/>
      <c r="G8" s="74"/>
      <c r="H8" s="74"/>
      <c r="I8" s="74"/>
      <c r="J8" s="74"/>
      <c r="K8" s="74"/>
      <c r="L8" s="74"/>
    </row>
    <row r="9" spans="1:17" ht="12.75" customHeight="1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7" ht="12.75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7" ht="12.75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7" ht="12.75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7" ht="12.7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7" ht="12.75" customHeight="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7" ht="12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Q15" s="5"/>
    </row>
    <row r="16" spans="1:17" ht="12.75" customHeigh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ht="12.75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12" ht="12.75" customHeight="1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12.75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12.7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ht="12.75" customHeight="1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ht="12.75" customHeight="1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ht="12.75" customHeight="1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2.75" customHeight="1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 ht="12.75" customHeight="1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 ht="12.75" customHeight="1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ht="12.75" customHeight="1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12.75" customHeigh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  <row r="29" spans="1:12" ht="12.75" customHeight="1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</row>
    <row r="30" spans="1:12" ht="12.75" customHeight="1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</row>
    <row r="31" spans="1:12" ht="12.75" customHeight="1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</row>
    <row r="32" spans="1:12" ht="12.75" customHeight="1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2" ht="12.75" customHeight="1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</row>
    <row r="34" spans="1:12" ht="12.75" customHeight="1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</row>
    <row r="35" spans="1:12" ht="12.75" customHeight="1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ht="12.75" customHeight="1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 ht="12.75" customHeight="1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1:12" ht="12.75" customHeight="1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 ht="12.75" customHeight="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ht="12.75" customHeight="1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2" ht="12.75" customHeight="1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spans="1:12" ht="12.75" customHeight="1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ht="12.75" customHeight="1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ht="12.75" customHeight="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spans="1:12" ht="12.75" customHeight="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2" ht="12.75" customHeight="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12" ht="12.75" customHeight="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2" ht="12.75" customHeight="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</row>
    <row r="49" spans="1:12" ht="12.75" customHeight="1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12" ht="16.5" customHeight="1" x14ac:dyDescent="0.35">
      <c r="A50" s="68"/>
      <c r="B50" s="69"/>
      <c r="C50" s="69"/>
      <c r="D50" s="69"/>
      <c r="E50" s="69"/>
      <c r="F50" s="69"/>
      <c r="G50" s="69"/>
      <c r="H50" s="66" t="s">
        <v>39</v>
      </c>
      <c r="I50" s="66"/>
      <c r="J50" s="66"/>
      <c r="K50" s="67" t="s">
        <v>33</v>
      </c>
      <c r="L50" s="66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A6:L6"/>
    <mergeCell ref="A1:L2"/>
    <mergeCell ref="F3:H3"/>
    <mergeCell ref="F4:H4"/>
    <mergeCell ref="F5:H5"/>
    <mergeCell ref="B3:D3"/>
    <mergeCell ref="J3:L3"/>
    <mergeCell ref="B4:D4"/>
    <mergeCell ref="J4:L4"/>
    <mergeCell ref="B5:D5"/>
    <mergeCell ref="J5:L5"/>
    <mergeCell ref="H50:J50"/>
    <mergeCell ref="K50:L50"/>
    <mergeCell ref="A50:G50"/>
    <mergeCell ref="A9:L49"/>
    <mergeCell ref="A7:B7"/>
    <mergeCell ref="C7:L7"/>
    <mergeCell ref="C8:L8"/>
    <mergeCell ref="A8:B8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customProperties>
    <customPr name="layoutContexts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R52"/>
  <sheetViews>
    <sheetView showZeros="0" view="pageBreakPreview" topLeftCell="A16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1.54296875" style="1" customWidth="1"/>
    <col min="2" max="4" width="8.1796875" style="1" customWidth="1"/>
    <col min="5" max="5" width="7.81640625" style="1" customWidth="1"/>
    <col min="6" max="6" width="7.1796875" style="1" customWidth="1"/>
    <col min="7" max="7" width="7.81640625" style="1" customWidth="1"/>
    <col min="8" max="8" width="7.1796875" style="1" customWidth="1"/>
    <col min="9" max="9" width="9.81640625" style="1" customWidth="1"/>
    <col min="10" max="12" width="6.542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2" ht="12.75" customHeight="1" x14ac:dyDescent="0.25">
      <c r="A4" s="166" t="s">
        <v>56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1:12" ht="12.75" customHeight="1" thickBot="1" x14ac:dyDescent="0.4">
      <c r="A5" s="139" t="s">
        <v>3</v>
      </c>
      <c r="B5" s="139"/>
      <c r="C5" s="139"/>
      <c r="D5" s="139"/>
      <c r="E5" s="14" t="s">
        <v>4</v>
      </c>
      <c r="F5" s="10" t="s">
        <v>0</v>
      </c>
      <c r="G5" s="10" t="s">
        <v>1</v>
      </c>
      <c r="H5" s="7" t="s">
        <v>2</v>
      </c>
      <c r="I5" s="106" t="s">
        <v>25</v>
      </c>
      <c r="J5" s="107"/>
      <c r="K5" s="107"/>
      <c r="L5" s="108"/>
    </row>
    <row r="6" spans="1:12" ht="13.5" customHeight="1" x14ac:dyDescent="0.35">
      <c r="A6" s="157" t="s">
        <v>59</v>
      </c>
      <c r="B6" s="158"/>
      <c r="C6" s="158"/>
      <c r="D6" s="159"/>
      <c r="E6" s="11"/>
      <c r="F6" s="2"/>
      <c r="G6" s="44">
        <f t="shared" ref="G6:G51" si="0">F6+(-E6)</f>
        <v>0</v>
      </c>
      <c r="H6" s="36"/>
      <c r="I6" s="93"/>
      <c r="J6" s="94"/>
      <c r="K6" s="94"/>
      <c r="L6" s="95"/>
    </row>
    <row r="7" spans="1:12" ht="12.75" customHeight="1" x14ac:dyDescent="0.35">
      <c r="A7" s="151" t="s">
        <v>60</v>
      </c>
      <c r="B7" s="152"/>
      <c r="C7" s="152"/>
      <c r="D7" s="153"/>
      <c r="E7" s="11"/>
      <c r="F7" s="2"/>
      <c r="G7" s="44">
        <f t="shared" si="0"/>
        <v>0</v>
      </c>
      <c r="H7" s="36"/>
      <c r="I7" s="93"/>
      <c r="J7" s="94"/>
      <c r="K7" s="94"/>
      <c r="L7" s="95"/>
    </row>
    <row r="8" spans="1:12" ht="12.75" customHeight="1" x14ac:dyDescent="0.35">
      <c r="A8" s="151" t="s">
        <v>61</v>
      </c>
      <c r="B8" s="152"/>
      <c r="C8" s="152"/>
      <c r="D8" s="153"/>
      <c r="E8" s="16"/>
      <c r="F8" s="3"/>
      <c r="G8" s="44">
        <f t="shared" si="0"/>
        <v>0</v>
      </c>
      <c r="H8" s="37"/>
      <c r="I8" s="103"/>
      <c r="J8" s="104"/>
      <c r="K8" s="104"/>
      <c r="L8" s="105"/>
    </row>
    <row r="9" spans="1:12" ht="12.75" customHeight="1" x14ac:dyDescent="0.35">
      <c r="A9" s="151" t="s">
        <v>62</v>
      </c>
      <c r="B9" s="152"/>
      <c r="C9" s="152"/>
      <c r="D9" s="153"/>
      <c r="E9" s="11"/>
      <c r="F9" s="2"/>
      <c r="G9" s="44">
        <f t="shared" si="0"/>
        <v>0</v>
      </c>
      <c r="H9" s="36"/>
      <c r="I9" s="93"/>
      <c r="J9" s="94"/>
      <c r="K9" s="94"/>
      <c r="L9" s="95"/>
    </row>
    <row r="10" spans="1:12" ht="12.75" customHeight="1" x14ac:dyDescent="0.35">
      <c r="A10" s="151" t="s">
        <v>63</v>
      </c>
      <c r="B10" s="152"/>
      <c r="C10" s="152"/>
      <c r="D10" s="153"/>
      <c r="E10" s="11"/>
      <c r="F10" s="2"/>
      <c r="G10" s="44">
        <f t="shared" si="0"/>
        <v>0</v>
      </c>
      <c r="H10" s="36"/>
      <c r="I10" s="93"/>
      <c r="J10" s="94"/>
      <c r="K10" s="94"/>
      <c r="L10" s="95"/>
    </row>
    <row r="11" spans="1:12" ht="12.75" customHeight="1" x14ac:dyDescent="0.35">
      <c r="A11" s="151" t="s">
        <v>31</v>
      </c>
      <c r="B11" s="152"/>
      <c r="C11" s="152"/>
      <c r="D11" s="153"/>
      <c r="E11" s="11"/>
      <c r="F11" s="2"/>
      <c r="G11" s="44">
        <f t="shared" si="0"/>
        <v>0</v>
      </c>
      <c r="H11" s="36"/>
      <c r="I11" s="93"/>
      <c r="J11" s="94"/>
      <c r="K11" s="94"/>
      <c r="L11" s="95"/>
    </row>
    <row r="12" spans="1:12" ht="12.75" customHeight="1" x14ac:dyDescent="0.35">
      <c r="A12" s="151" t="s">
        <v>64</v>
      </c>
      <c r="B12" s="152"/>
      <c r="C12" s="152"/>
      <c r="D12" s="153"/>
      <c r="E12" s="11"/>
      <c r="F12" s="2"/>
      <c r="G12" s="44">
        <f t="shared" si="0"/>
        <v>0</v>
      </c>
      <c r="H12" s="36"/>
      <c r="I12" s="93"/>
      <c r="J12" s="94"/>
      <c r="K12" s="94"/>
      <c r="L12" s="95"/>
    </row>
    <row r="13" spans="1:12" ht="12.75" customHeight="1" x14ac:dyDescent="0.35">
      <c r="A13" s="151" t="s">
        <v>65</v>
      </c>
      <c r="B13" s="152"/>
      <c r="C13" s="152"/>
      <c r="D13" s="153"/>
      <c r="E13" s="11"/>
      <c r="F13" s="2"/>
      <c r="G13" s="44">
        <f t="shared" si="0"/>
        <v>0</v>
      </c>
      <c r="H13" s="36"/>
      <c r="I13" s="93"/>
      <c r="J13" s="94"/>
      <c r="K13" s="94"/>
      <c r="L13" s="95"/>
    </row>
    <row r="14" spans="1:12" ht="12.75" customHeight="1" x14ac:dyDescent="0.35">
      <c r="A14" s="151" t="s">
        <v>66</v>
      </c>
      <c r="B14" s="152"/>
      <c r="C14" s="152"/>
      <c r="D14" s="153"/>
      <c r="E14" s="16"/>
      <c r="F14" s="3"/>
      <c r="G14" s="44">
        <f t="shared" si="0"/>
        <v>0</v>
      </c>
      <c r="H14" s="37"/>
      <c r="I14" s="109"/>
      <c r="J14" s="110"/>
      <c r="K14" s="110"/>
      <c r="L14" s="110"/>
    </row>
    <row r="15" spans="1:12" ht="12.75" customHeight="1" x14ac:dyDescent="0.35">
      <c r="A15" s="151" t="s">
        <v>67</v>
      </c>
      <c r="B15" s="152"/>
      <c r="C15" s="152"/>
      <c r="D15" s="153"/>
      <c r="E15" s="11"/>
      <c r="F15" s="2"/>
      <c r="G15" s="44">
        <f t="shared" si="0"/>
        <v>0</v>
      </c>
      <c r="H15" s="36"/>
      <c r="I15" s="93"/>
      <c r="J15" s="94"/>
      <c r="K15" s="94"/>
      <c r="L15" s="95"/>
    </row>
    <row r="16" spans="1:12" ht="12.75" customHeight="1" x14ac:dyDescent="0.35">
      <c r="A16" s="151" t="s">
        <v>68</v>
      </c>
      <c r="B16" s="152"/>
      <c r="C16" s="152"/>
      <c r="D16" s="153"/>
      <c r="E16" s="11"/>
      <c r="F16" s="2"/>
      <c r="G16" s="44">
        <f t="shared" si="0"/>
        <v>0</v>
      </c>
      <c r="H16" s="36"/>
      <c r="I16" s="93"/>
      <c r="J16" s="94"/>
      <c r="K16" s="94"/>
      <c r="L16" s="95"/>
    </row>
    <row r="17" spans="1:18" ht="12.75" customHeight="1" x14ac:dyDescent="0.35">
      <c r="A17" s="151" t="s">
        <v>69</v>
      </c>
      <c r="B17" s="152"/>
      <c r="C17" s="152"/>
      <c r="D17" s="153"/>
      <c r="E17" s="11"/>
      <c r="F17" s="2"/>
      <c r="G17" s="44">
        <f t="shared" si="0"/>
        <v>0</v>
      </c>
      <c r="H17" s="36"/>
      <c r="I17" s="93"/>
      <c r="J17" s="94"/>
      <c r="K17" s="94"/>
      <c r="L17" s="95"/>
    </row>
    <row r="18" spans="1:18" ht="12.75" customHeight="1" x14ac:dyDescent="0.35">
      <c r="A18" s="151" t="s">
        <v>70</v>
      </c>
      <c r="B18" s="152"/>
      <c r="C18" s="152"/>
      <c r="D18" s="153"/>
      <c r="E18" s="11"/>
      <c r="F18" s="2"/>
      <c r="G18" s="44">
        <f t="shared" si="0"/>
        <v>0</v>
      </c>
      <c r="H18" s="36"/>
      <c r="I18" s="93"/>
      <c r="J18" s="94"/>
      <c r="K18" s="94"/>
      <c r="L18" s="95"/>
    </row>
    <row r="19" spans="1:18" ht="12.75" customHeight="1" x14ac:dyDescent="0.35">
      <c r="A19" s="160" t="s">
        <v>71</v>
      </c>
      <c r="B19" s="161"/>
      <c r="C19" s="161"/>
      <c r="D19" s="162"/>
      <c r="E19" s="11"/>
      <c r="F19" s="2"/>
      <c r="G19" s="44">
        <f t="shared" si="0"/>
        <v>0</v>
      </c>
      <c r="H19" s="36"/>
      <c r="I19" s="93"/>
      <c r="J19" s="94"/>
      <c r="K19" s="94"/>
      <c r="L19" s="95"/>
    </row>
    <row r="20" spans="1:18" ht="12.75" customHeight="1" x14ac:dyDescent="0.35">
      <c r="A20" s="151" t="s">
        <v>72</v>
      </c>
      <c r="B20" s="152"/>
      <c r="C20" s="152"/>
      <c r="D20" s="153"/>
      <c r="E20" s="11"/>
      <c r="F20" s="2"/>
      <c r="G20" s="44">
        <f t="shared" si="0"/>
        <v>0</v>
      </c>
      <c r="H20" s="36"/>
      <c r="I20" s="93"/>
      <c r="J20" s="94"/>
      <c r="K20" s="94"/>
      <c r="L20" s="95"/>
    </row>
    <row r="21" spans="1:18" ht="12.75" customHeight="1" x14ac:dyDescent="0.25">
      <c r="A21" s="151" t="s">
        <v>73</v>
      </c>
      <c r="B21" s="152"/>
      <c r="C21" s="152"/>
      <c r="D21" s="153"/>
      <c r="E21" s="11"/>
      <c r="F21" s="2"/>
      <c r="G21" s="44">
        <f t="shared" si="0"/>
        <v>0</v>
      </c>
      <c r="H21" s="36"/>
      <c r="I21" s="93"/>
      <c r="J21" s="98"/>
      <c r="K21" s="98"/>
      <c r="L21" s="99"/>
    </row>
    <row r="22" spans="1:18" ht="12.75" customHeight="1" x14ac:dyDescent="0.25">
      <c r="A22" s="151" t="s">
        <v>74</v>
      </c>
      <c r="B22" s="152"/>
      <c r="C22" s="152"/>
      <c r="D22" s="153"/>
      <c r="E22" s="11"/>
      <c r="F22" s="2"/>
      <c r="G22" s="44">
        <f t="shared" si="0"/>
        <v>0</v>
      </c>
      <c r="H22" s="36"/>
      <c r="I22" s="93"/>
      <c r="J22" s="98"/>
      <c r="K22" s="98"/>
      <c r="L22" s="99"/>
    </row>
    <row r="23" spans="1:18" ht="12.75" customHeight="1" x14ac:dyDescent="0.25">
      <c r="A23" s="151" t="s">
        <v>75</v>
      </c>
      <c r="B23" s="152"/>
      <c r="C23" s="152"/>
      <c r="D23" s="153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1" t="s">
        <v>76</v>
      </c>
      <c r="B24" s="152"/>
      <c r="C24" s="152"/>
      <c r="D24" s="153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1" t="s">
        <v>77</v>
      </c>
      <c r="B25" s="152"/>
      <c r="C25" s="152"/>
      <c r="D25" s="153"/>
      <c r="E25" s="11"/>
      <c r="F25" s="2"/>
      <c r="G25" s="44">
        <f t="shared" si="0"/>
        <v>0</v>
      </c>
      <c r="H25" s="36"/>
      <c r="I25" s="93"/>
      <c r="J25" s="98"/>
      <c r="K25" s="98"/>
      <c r="L25" s="99"/>
    </row>
    <row r="26" spans="1:18" ht="12.75" customHeight="1" x14ac:dyDescent="0.25">
      <c r="A26" s="151" t="s">
        <v>78</v>
      </c>
      <c r="B26" s="152"/>
      <c r="C26" s="152"/>
      <c r="D26" s="153"/>
      <c r="E26" s="11"/>
      <c r="F26" s="2"/>
      <c r="G26" s="44">
        <f t="shared" si="0"/>
        <v>0</v>
      </c>
      <c r="H26" s="36"/>
      <c r="I26" s="93" t="s">
        <v>48</v>
      </c>
      <c r="J26" s="98"/>
      <c r="K26" s="98"/>
      <c r="L26" s="99"/>
    </row>
    <row r="27" spans="1:18" ht="12.75" customHeight="1" x14ac:dyDescent="0.35">
      <c r="A27" s="151" t="s">
        <v>79</v>
      </c>
      <c r="B27" s="152"/>
      <c r="C27" s="152"/>
      <c r="D27" s="153"/>
      <c r="E27" s="11"/>
      <c r="F27" s="2"/>
      <c r="G27" s="44">
        <f t="shared" si="0"/>
        <v>0</v>
      </c>
      <c r="H27" s="36"/>
      <c r="I27" s="93"/>
      <c r="J27" s="94"/>
      <c r="K27" s="94"/>
      <c r="L27" s="95"/>
    </row>
    <row r="28" spans="1:18" ht="12.75" customHeight="1" x14ac:dyDescent="0.35">
      <c r="A28" s="151" t="s">
        <v>80</v>
      </c>
      <c r="B28" s="152"/>
      <c r="C28" s="152"/>
      <c r="D28" s="153"/>
      <c r="E28" s="11"/>
      <c r="F28" s="2"/>
      <c r="G28" s="44">
        <f t="shared" si="0"/>
        <v>0</v>
      </c>
      <c r="H28" s="36"/>
      <c r="I28" s="93"/>
      <c r="J28" s="94"/>
      <c r="K28" s="94"/>
      <c r="L28" s="95"/>
    </row>
    <row r="29" spans="1:18" ht="12.75" customHeight="1" x14ac:dyDescent="0.35">
      <c r="A29" s="151" t="s">
        <v>81</v>
      </c>
      <c r="B29" s="152"/>
      <c r="C29" s="152"/>
      <c r="D29" s="153"/>
      <c r="E29" s="11"/>
      <c r="F29" s="2"/>
      <c r="G29" s="44">
        <f t="shared" si="0"/>
        <v>0</v>
      </c>
      <c r="H29" s="36"/>
      <c r="I29" s="93"/>
      <c r="J29" s="94"/>
      <c r="K29" s="94"/>
      <c r="L29" s="95"/>
    </row>
    <row r="30" spans="1:18" ht="12.75" customHeight="1" x14ac:dyDescent="0.35">
      <c r="A30" s="151" t="s">
        <v>82</v>
      </c>
      <c r="B30" s="152"/>
      <c r="C30" s="152"/>
      <c r="D30" s="153"/>
      <c r="E30" s="11"/>
      <c r="F30" s="2"/>
      <c r="G30" s="44">
        <f t="shared" si="0"/>
        <v>0</v>
      </c>
      <c r="H30" s="36"/>
      <c r="I30" s="93"/>
      <c r="J30" s="94"/>
      <c r="K30" s="94"/>
      <c r="L30" s="95"/>
      <c r="O30" s="6"/>
      <c r="P30" s="6"/>
      <c r="Q30" s="6"/>
      <c r="R30" s="6"/>
    </row>
    <row r="31" spans="1:18" ht="12.75" customHeight="1" x14ac:dyDescent="0.35">
      <c r="A31" s="151" t="s">
        <v>83</v>
      </c>
      <c r="B31" s="152"/>
      <c r="C31" s="152"/>
      <c r="D31" s="153"/>
      <c r="E31" s="11"/>
      <c r="F31" s="2"/>
      <c r="G31" s="44">
        <f t="shared" si="0"/>
        <v>0</v>
      </c>
      <c r="H31" s="36"/>
      <c r="I31" s="93"/>
      <c r="J31" s="94"/>
      <c r="K31" s="94"/>
      <c r="L31" s="95"/>
      <c r="O31" s="6"/>
      <c r="P31" s="6"/>
      <c r="Q31" s="6"/>
      <c r="R31" s="6"/>
    </row>
    <row r="32" spans="1:18" ht="12.75" customHeight="1" x14ac:dyDescent="0.35">
      <c r="A32" s="151" t="s">
        <v>84</v>
      </c>
      <c r="B32" s="152"/>
      <c r="C32" s="152"/>
      <c r="D32" s="153"/>
      <c r="E32" s="11"/>
      <c r="F32" s="2"/>
      <c r="G32" s="44">
        <f t="shared" si="0"/>
        <v>0</v>
      </c>
      <c r="H32" s="36"/>
      <c r="I32" s="93"/>
      <c r="J32" s="94"/>
      <c r="K32" s="94"/>
      <c r="L32" s="95"/>
      <c r="O32" s="6"/>
      <c r="P32" s="6"/>
      <c r="Q32" s="6"/>
      <c r="R32" s="6"/>
    </row>
    <row r="33" spans="1:18" ht="12.75" customHeight="1" x14ac:dyDescent="0.35">
      <c r="A33" s="151" t="s">
        <v>85</v>
      </c>
      <c r="B33" s="152"/>
      <c r="C33" s="152"/>
      <c r="D33" s="153"/>
      <c r="E33" s="11"/>
      <c r="F33" s="2"/>
      <c r="G33" s="44">
        <f t="shared" si="0"/>
        <v>0</v>
      </c>
      <c r="H33" s="36"/>
      <c r="I33" s="93"/>
      <c r="J33" s="94"/>
      <c r="K33" s="94"/>
      <c r="L33" s="95"/>
      <c r="O33" s="6"/>
      <c r="P33" s="6"/>
      <c r="Q33" s="6"/>
      <c r="R33" s="6"/>
    </row>
    <row r="34" spans="1:18" ht="12.75" customHeight="1" x14ac:dyDescent="0.35">
      <c r="A34" s="151" t="s">
        <v>87</v>
      </c>
      <c r="B34" s="152"/>
      <c r="C34" s="152"/>
      <c r="D34" s="153"/>
      <c r="E34" s="11"/>
      <c r="F34" s="2"/>
      <c r="G34" s="44">
        <f t="shared" si="0"/>
        <v>0</v>
      </c>
      <c r="H34" s="36"/>
      <c r="I34" s="93"/>
      <c r="J34" s="94"/>
      <c r="K34" s="94"/>
      <c r="L34" s="95"/>
    </row>
    <row r="35" spans="1:18" ht="12.75" customHeight="1" x14ac:dyDescent="0.35">
      <c r="A35" s="96" t="s">
        <v>88</v>
      </c>
      <c r="B35" s="97"/>
      <c r="C35" s="97"/>
      <c r="D35" s="97"/>
      <c r="E35" s="11"/>
      <c r="F35" s="2"/>
      <c r="G35" s="44">
        <f t="shared" si="0"/>
        <v>0</v>
      </c>
      <c r="H35" s="36"/>
      <c r="I35" s="93"/>
      <c r="J35" s="94"/>
      <c r="K35" s="94"/>
      <c r="L35" s="95"/>
    </row>
    <row r="36" spans="1:18" ht="12.75" customHeight="1" x14ac:dyDescent="0.35">
      <c r="A36" s="96"/>
      <c r="B36" s="97"/>
      <c r="C36" s="97"/>
      <c r="D36" s="97"/>
      <c r="E36" s="11"/>
      <c r="F36" s="2"/>
      <c r="G36" s="44">
        <f t="shared" si="0"/>
        <v>0</v>
      </c>
      <c r="H36" s="36"/>
      <c r="I36" s="93"/>
      <c r="J36" s="94"/>
      <c r="K36" s="94"/>
      <c r="L36" s="95"/>
    </row>
    <row r="37" spans="1:18" ht="12.75" customHeight="1" x14ac:dyDescent="0.35">
      <c r="A37" s="96"/>
      <c r="B37" s="97"/>
      <c r="C37" s="97"/>
      <c r="D37" s="97"/>
      <c r="E37" s="11"/>
      <c r="F37" s="2"/>
      <c r="G37" s="44">
        <f t="shared" si="0"/>
        <v>0</v>
      </c>
      <c r="H37" s="36"/>
      <c r="I37" s="93"/>
      <c r="J37" s="94"/>
      <c r="K37" s="94"/>
      <c r="L37" s="95"/>
    </row>
    <row r="38" spans="1:18" ht="13.5" customHeight="1" x14ac:dyDescent="0.35">
      <c r="A38" s="91"/>
      <c r="B38" s="92"/>
      <c r="C38" s="92"/>
      <c r="D38" s="92"/>
      <c r="E38" s="11"/>
      <c r="F38" s="2"/>
      <c r="G38" s="44">
        <f>F38+(-E38)</f>
        <v>0</v>
      </c>
      <c r="H38" s="36"/>
      <c r="I38" s="93"/>
      <c r="J38" s="94"/>
      <c r="K38" s="94"/>
      <c r="L38" s="95"/>
    </row>
    <row r="39" spans="1:18" ht="12.75" customHeight="1" x14ac:dyDescent="0.35">
      <c r="A39" s="96"/>
      <c r="B39" s="97"/>
      <c r="C39" s="97"/>
      <c r="D39" s="97"/>
      <c r="E39" s="11"/>
      <c r="F39" s="2"/>
      <c r="G39" s="44">
        <f t="shared" si="0"/>
        <v>0</v>
      </c>
      <c r="H39" s="36"/>
      <c r="I39" s="93"/>
      <c r="J39" s="94"/>
      <c r="K39" s="94"/>
      <c r="L39" s="95"/>
    </row>
    <row r="40" spans="1:18" ht="12.75" customHeight="1" x14ac:dyDescent="0.35">
      <c r="A40" s="96"/>
      <c r="B40" s="97"/>
      <c r="C40" s="97"/>
      <c r="D40" s="97"/>
      <c r="E40" s="11"/>
      <c r="F40" s="2"/>
      <c r="G40" s="44">
        <f t="shared" si="0"/>
        <v>0</v>
      </c>
      <c r="H40" s="36"/>
      <c r="I40" s="93"/>
      <c r="J40" s="94"/>
      <c r="K40" s="94"/>
      <c r="L40" s="95"/>
    </row>
    <row r="41" spans="1:18" ht="12.75" customHeight="1" x14ac:dyDescent="0.35">
      <c r="A41" s="91"/>
      <c r="B41" s="92"/>
      <c r="C41" s="92"/>
      <c r="D41" s="92"/>
      <c r="E41" s="11"/>
      <c r="F41" s="2"/>
      <c r="G41" s="44">
        <f t="shared" si="0"/>
        <v>0</v>
      </c>
      <c r="H41" s="36"/>
      <c r="I41" s="93"/>
      <c r="J41" s="94"/>
      <c r="K41" s="94"/>
      <c r="L41" s="95"/>
    </row>
    <row r="42" spans="1:18" ht="12.75" customHeight="1" x14ac:dyDescent="0.35">
      <c r="A42" s="91"/>
      <c r="B42" s="92"/>
      <c r="C42" s="92"/>
      <c r="D42" s="92"/>
      <c r="E42" s="11"/>
      <c r="F42" s="2"/>
      <c r="G42" s="44">
        <f t="shared" si="0"/>
        <v>0</v>
      </c>
      <c r="H42" s="36"/>
      <c r="I42" s="93"/>
      <c r="J42" s="94"/>
      <c r="K42" s="94"/>
      <c r="L42" s="95"/>
    </row>
    <row r="43" spans="1:18" ht="12.75" customHeight="1" x14ac:dyDescent="0.35">
      <c r="A43" s="91"/>
      <c r="B43" s="92"/>
      <c r="C43" s="92"/>
      <c r="D43" s="92"/>
      <c r="E43" s="11"/>
      <c r="F43" s="2"/>
      <c r="G43" s="44">
        <f t="shared" si="0"/>
        <v>0</v>
      </c>
      <c r="H43" s="36"/>
      <c r="I43" s="93"/>
      <c r="J43" s="94"/>
      <c r="K43" s="94"/>
      <c r="L43" s="95"/>
    </row>
    <row r="44" spans="1:18" ht="12.75" customHeight="1" x14ac:dyDescent="0.35">
      <c r="A44" s="91"/>
      <c r="B44" s="92"/>
      <c r="C44" s="92"/>
      <c r="D44" s="92"/>
      <c r="E44" s="11"/>
      <c r="F44" s="2"/>
      <c r="G44" s="44">
        <f t="shared" si="0"/>
        <v>0</v>
      </c>
      <c r="H44" s="36"/>
      <c r="I44" s="93"/>
      <c r="J44" s="94"/>
      <c r="K44" s="94"/>
      <c r="L44" s="95"/>
    </row>
    <row r="45" spans="1:18" ht="12.75" customHeight="1" x14ac:dyDescent="0.35">
      <c r="A45" s="91"/>
      <c r="B45" s="92"/>
      <c r="C45" s="92"/>
      <c r="D45" s="92"/>
      <c r="E45" s="11"/>
      <c r="F45" s="2"/>
      <c r="G45" s="44">
        <f t="shared" si="0"/>
        <v>0</v>
      </c>
      <c r="H45" s="36"/>
      <c r="I45" s="93"/>
      <c r="J45" s="94"/>
      <c r="K45" s="94"/>
      <c r="L45" s="95"/>
    </row>
    <row r="46" spans="1:18" ht="12.75" customHeight="1" x14ac:dyDescent="0.35">
      <c r="A46" s="91"/>
      <c r="B46" s="92"/>
      <c r="C46" s="92"/>
      <c r="D46" s="92"/>
      <c r="E46" s="11"/>
      <c r="F46" s="2"/>
      <c r="G46" s="44">
        <f t="shared" si="0"/>
        <v>0</v>
      </c>
      <c r="H46" s="36"/>
      <c r="I46" s="93"/>
      <c r="J46" s="94"/>
      <c r="K46" s="94"/>
      <c r="L46" s="95"/>
    </row>
    <row r="47" spans="1:18" ht="12.75" customHeight="1" x14ac:dyDescent="0.35">
      <c r="A47" s="91"/>
      <c r="B47" s="92"/>
      <c r="C47" s="92"/>
      <c r="D47" s="92"/>
      <c r="E47" s="11"/>
      <c r="F47" s="2"/>
      <c r="G47" s="44">
        <f t="shared" si="0"/>
        <v>0</v>
      </c>
      <c r="H47" s="36"/>
      <c r="I47" s="93"/>
      <c r="J47" s="94"/>
      <c r="K47" s="94"/>
      <c r="L47" s="95"/>
    </row>
    <row r="48" spans="1:18" ht="12.75" customHeight="1" x14ac:dyDescent="0.35">
      <c r="A48" s="91"/>
      <c r="B48" s="92"/>
      <c r="C48" s="92"/>
      <c r="D48" s="92"/>
      <c r="E48" s="11"/>
      <c r="F48" s="4"/>
      <c r="G48" s="44">
        <f t="shared" si="0"/>
        <v>0</v>
      </c>
      <c r="H48" s="36"/>
      <c r="I48" s="93"/>
      <c r="J48" s="94"/>
      <c r="K48" s="94"/>
      <c r="L48" s="95"/>
    </row>
    <row r="49" spans="1:12" ht="12.75" customHeight="1" x14ac:dyDescent="0.35">
      <c r="A49" s="91"/>
      <c r="B49" s="92"/>
      <c r="C49" s="92"/>
      <c r="D49" s="92"/>
      <c r="E49" s="11"/>
      <c r="F49" s="2"/>
      <c r="G49" s="44">
        <f t="shared" si="0"/>
        <v>0</v>
      </c>
      <c r="H49" s="36"/>
      <c r="I49" s="93"/>
      <c r="J49" s="94"/>
      <c r="K49" s="94"/>
      <c r="L49" s="95"/>
    </row>
    <row r="50" spans="1:12" ht="12.75" customHeight="1" x14ac:dyDescent="0.35">
      <c r="A50" s="91"/>
      <c r="B50" s="92"/>
      <c r="C50" s="92"/>
      <c r="D50" s="92"/>
      <c r="E50" s="11"/>
      <c r="F50" s="2"/>
      <c r="G50" s="44">
        <f t="shared" si="0"/>
        <v>0</v>
      </c>
      <c r="H50" s="36"/>
      <c r="I50" s="93"/>
      <c r="J50" s="94"/>
      <c r="K50" s="94"/>
      <c r="L50" s="95"/>
    </row>
    <row r="51" spans="1:12" ht="12.75" customHeight="1" x14ac:dyDescent="0.35">
      <c r="A51" s="91"/>
      <c r="B51" s="92"/>
      <c r="C51" s="92"/>
      <c r="D51" s="92"/>
      <c r="E51" s="11"/>
      <c r="F51" s="2"/>
      <c r="G51" s="44">
        <f t="shared" si="0"/>
        <v>0</v>
      </c>
      <c r="H51" s="36"/>
      <c r="I51" s="93"/>
      <c r="J51" s="94"/>
      <c r="K51" s="94"/>
      <c r="L51" s="95"/>
    </row>
    <row r="52" spans="1:12" ht="12.75" customHeight="1" x14ac:dyDescent="0.35">
      <c r="A52" s="91"/>
      <c r="B52" s="92"/>
      <c r="C52" s="92"/>
      <c r="D52" s="92"/>
      <c r="E52" s="11"/>
      <c r="F52" s="2"/>
      <c r="G52" s="44">
        <f t="shared" ref="G52" si="1">F52+(-E52)</f>
        <v>0</v>
      </c>
      <c r="H52" s="36"/>
      <c r="I52" s="93"/>
      <c r="J52" s="94"/>
      <c r="K52" s="94"/>
      <c r="L52" s="95"/>
    </row>
  </sheetData>
  <mergeCells count="104">
    <mergeCell ref="I36:L36"/>
    <mergeCell ref="I37:L37"/>
    <mergeCell ref="I38:L38"/>
    <mergeCell ref="I45:L45"/>
    <mergeCell ref="I46:L46"/>
    <mergeCell ref="I14:L14"/>
    <mergeCell ref="I15:L15"/>
    <mergeCell ref="I16:L16"/>
    <mergeCell ref="I17:L17"/>
    <mergeCell ref="I41:L41"/>
    <mergeCell ref="I42:L42"/>
    <mergeCell ref="I43:L43"/>
    <mergeCell ref="I44:L44"/>
    <mergeCell ref="I35:L35"/>
    <mergeCell ref="I25:L25"/>
    <mergeCell ref="I26:L26"/>
    <mergeCell ref="I40:L40"/>
    <mergeCell ref="I39:L39"/>
    <mergeCell ref="I33:L33"/>
    <mergeCell ref="I34:L34"/>
    <mergeCell ref="I28:L28"/>
    <mergeCell ref="I29:L29"/>
    <mergeCell ref="I30:L30"/>
    <mergeCell ref="I31:L31"/>
    <mergeCell ref="A17:D17"/>
    <mergeCell ref="A19:D19"/>
    <mergeCell ref="I19:L19"/>
    <mergeCell ref="I18:L18"/>
    <mergeCell ref="I20:L20"/>
    <mergeCell ref="I21:L21"/>
    <mergeCell ref="A20:D20"/>
    <mergeCell ref="A22:D22"/>
    <mergeCell ref="A24:D24"/>
    <mergeCell ref="A23:D23"/>
    <mergeCell ref="A21:D21"/>
    <mergeCell ref="A18:D18"/>
    <mergeCell ref="I32:L32"/>
    <mergeCell ref="A35:D35"/>
    <mergeCell ref="A36:D36"/>
    <mergeCell ref="A34:D34"/>
    <mergeCell ref="A31:D31"/>
    <mergeCell ref="A45:D45"/>
    <mergeCell ref="A46:D46"/>
    <mergeCell ref="I22:L22"/>
    <mergeCell ref="I27:L27"/>
    <mergeCell ref="A42:D42"/>
    <mergeCell ref="A43:D43"/>
    <mergeCell ref="A28:D28"/>
    <mergeCell ref="A30:D30"/>
    <mergeCell ref="A32:D32"/>
    <mergeCell ref="A29:D29"/>
    <mergeCell ref="A26:D26"/>
    <mergeCell ref="A27:D27"/>
    <mergeCell ref="A25:D25"/>
    <mergeCell ref="A33:D33"/>
    <mergeCell ref="A37:D37"/>
    <mergeCell ref="A41:D41"/>
    <mergeCell ref="A44:D44"/>
    <mergeCell ref="A40:D40"/>
    <mergeCell ref="A38:D38"/>
    <mergeCell ref="A4:L4"/>
    <mergeCell ref="A5:D5"/>
    <mergeCell ref="A7:D7"/>
    <mergeCell ref="I7:L7"/>
    <mergeCell ref="I5:L5"/>
    <mergeCell ref="I8:L8"/>
    <mergeCell ref="I9:L9"/>
    <mergeCell ref="I10:L10"/>
    <mergeCell ref="I11:L11"/>
    <mergeCell ref="A8:D8"/>
    <mergeCell ref="A6:D6"/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15:D15"/>
    <mergeCell ref="A9:D9"/>
    <mergeCell ref="A10:D10"/>
    <mergeCell ref="A11:D11"/>
    <mergeCell ref="A13:D13"/>
    <mergeCell ref="I13:L13"/>
    <mergeCell ref="A12:D12"/>
    <mergeCell ref="I6:L6"/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  <mergeCell ref="A39:D39"/>
    <mergeCell ref="I12:L12"/>
    <mergeCell ref="A16:D16"/>
    <mergeCell ref="A14:D14"/>
  </mergeCells>
  <conditionalFormatting sqref="K3:L3">
    <cfRule type="containsText" dxfId="9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Q133"/>
  <sheetViews>
    <sheetView showZeros="0" view="pageBreakPreview" zoomScaleNormal="115" zoomScaleSheetLayoutView="100" workbookViewId="0">
      <selection activeCell="A12" sqref="A12:L12"/>
    </sheetView>
  </sheetViews>
  <sheetFormatPr defaultColWidth="6" defaultRowHeight="12.75" customHeight="1" x14ac:dyDescent="0.25"/>
  <cols>
    <col min="1" max="1" width="13.1796875" style="1" customWidth="1"/>
    <col min="2" max="3" width="7.54296875" style="1" customWidth="1"/>
    <col min="4" max="4" width="6.1796875" style="1" customWidth="1"/>
    <col min="5" max="5" width="12" style="1" customWidth="1"/>
    <col min="6" max="8" width="7.1796875" style="1" customWidth="1"/>
    <col min="9" max="9" width="14.1796875" style="1" customWidth="1"/>
    <col min="10" max="11" width="5.81640625" style="1" customWidth="1"/>
    <col min="12" max="12" width="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7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7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7" ht="12.75" customHeight="1" x14ac:dyDescent="0.25">
      <c r="A4" s="166" t="s">
        <v>55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1:17" ht="12.75" customHeight="1" x14ac:dyDescent="0.25">
      <c r="A5" s="142" t="s">
        <v>11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1:17" ht="12.75" customHeight="1" x14ac:dyDescent="0.25">
      <c r="A6" s="142" t="s">
        <v>12</v>
      </c>
      <c r="B6" s="143"/>
      <c r="C6" s="169"/>
      <c r="D6" s="169"/>
      <c r="E6" s="169"/>
      <c r="F6" s="169"/>
      <c r="G6" s="169"/>
      <c r="H6" s="169"/>
      <c r="I6" s="169"/>
      <c r="J6" s="169"/>
      <c r="K6" s="169"/>
      <c r="L6" s="170"/>
    </row>
    <row r="7" spans="1:17" ht="14.25" customHeight="1" x14ac:dyDescent="0.3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7" ht="16.5" customHeight="1" x14ac:dyDescent="0.3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1:17" ht="12.75" customHeight="1" x14ac:dyDescent="0.3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7" ht="12.75" customHeight="1" x14ac:dyDescent="0.3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7" ht="12.75" customHeight="1" x14ac:dyDescent="0.3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Q11" s="5"/>
    </row>
    <row r="12" spans="1:17" ht="12.75" customHeight="1" x14ac:dyDescent="0.3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7" ht="14.25" customHeight="1" x14ac:dyDescent="0.3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7" ht="15.75" customHeight="1" x14ac:dyDescent="0.3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7" ht="12.75" customHeight="1" x14ac:dyDescent="0.3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7" ht="12.75" customHeight="1" x14ac:dyDescent="0.3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2.75" customHeight="1" x14ac:dyDescent="0.3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2.75" customHeight="1" x14ac:dyDescent="0.3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2.75" customHeight="1" x14ac:dyDescent="0.3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2.75" customHeight="1" x14ac:dyDescent="0.3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2.75" customHeight="1" x14ac:dyDescent="0.3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2.75" customHeight="1" x14ac:dyDescent="0.3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2.75" customHeight="1" x14ac:dyDescent="0.3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2.75" customHeight="1" x14ac:dyDescent="0.3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2.75" customHeight="1" x14ac:dyDescent="0.3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2.75" customHeight="1" x14ac:dyDescent="0.3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2.75" customHeigh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2.75" customHeight="1" x14ac:dyDescent="0.3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2.75" customHeight="1" x14ac:dyDescent="0.3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2.75" customHeight="1" x14ac:dyDescent="0.3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2.75" customHeight="1" x14ac:dyDescent="0.3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2.75" customHeight="1" x14ac:dyDescent="0.3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2.75" customHeight="1" x14ac:dyDescent="0.3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2.75" customHeight="1" x14ac:dyDescent="0.3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2.75" customHeight="1" x14ac:dyDescent="0.3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2.75" customHeight="1" x14ac:dyDescent="0.3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2.75" customHeight="1" x14ac:dyDescent="0.3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2.75" customHeight="1" x14ac:dyDescent="0.3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2.75" customHeight="1" x14ac:dyDescent="0.3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2.75" customHeight="1" x14ac:dyDescent="0.3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2.75" customHeight="1" x14ac:dyDescent="0.3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2.75" customHeight="1" x14ac:dyDescent="0.3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2.75" customHeight="1" x14ac:dyDescent="0.3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2.75" customHeight="1" x14ac:dyDescent="0.3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2.75" customHeight="1" x14ac:dyDescent="0.3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2.75" customHeight="1" x14ac:dyDescent="0.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2.75" customHeight="1" x14ac:dyDescent="0.3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12.75" customHeight="1" x14ac:dyDescent="0.3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1:12" ht="12.75" customHeight="1" x14ac:dyDescent="0.3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1:12" ht="12.75" customHeight="1" x14ac:dyDescent="0.3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1:12" ht="12.75" customHeight="1" x14ac:dyDescent="0.3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ht="12.75" customHeight="1" x14ac:dyDescent="0.3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1:12" ht="12.75" customHeight="1" x14ac:dyDescent="0.3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1:12" ht="12.75" customHeight="1" x14ac:dyDescent="0.3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1:12" ht="12.75" customHeight="1" x14ac:dyDescent="0.3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</row>
    <row r="56" spans="1:12" ht="12.75" customHeight="1" x14ac:dyDescent="0.3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1:12" ht="12.75" customHeight="1" x14ac:dyDescent="0.3">
      <c r="A57" s="14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  <row r="58" spans="1:12" ht="12.75" customHeight="1" x14ac:dyDescent="0.3">
      <c r="A58" s="14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</row>
    <row r="59" spans="1:12" ht="12.75" customHeight="1" x14ac:dyDescent="0.3">
      <c r="A59" s="14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</row>
    <row r="60" spans="1:12" ht="12.75" customHeight="1" x14ac:dyDescent="0.3">
      <c r="A60" s="14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</mergeCells>
  <conditionalFormatting sqref="K3:L3">
    <cfRule type="containsText" dxfId="8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R52"/>
  <sheetViews>
    <sheetView showZeros="0" view="pageBreakPreview" topLeftCell="A16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1.54296875" style="1" customWidth="1"/>
    <col min="2" max="4" width="8.1796875" style="1" customWidth="1"/>
    <col min="5" max="5" width="7.81640625" style="1" customWidth="1"/>
    <col min="6" max="6" width="7.1796875" style="1" customWidth="1"/>
    <col min="7" max="7" width="7.81640625" style="1" customWidth="1"/>
    <col min="8" max="8" width="7.1796875" style="1" customWidth="1"/>
    <col min="9" max="9" width="9.81640625" style="1" customWidth="1"/>
    <col min="10" max="12" width="6.542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2" ht="12.75" customHeight="1" x14ac:dyDescent="0.25">
      <c r="A4" s="166" t="s">
        <v>53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1:12" ht="12.75" customHeight="1" thickBot="1" x14ac:dyDescent="0.4">
      <c r="A5" s="139" t="s">
        <v>3</v>
      </c>
      <c r="B5" s="139"/>
      <c r="C5" s="139"/>
      <c r="D5" s="139"/>
      <c r="E5" s="14" t="s">
        <v>4</v>
      </c>
      <c r="F5" s="10" t="s">
        <v>0</v>
      </c>
      <c r="G5" s="10" t="s">
        <v>1</v>
      </c>
      <c r="H5" s="7" t="s">
        <v>2</v>
      </c>
      <c r="I5" s="106" t="s">
        <v>25</v>
      </c>
      <c r="J5" s="107"/>
      <c r="K5" s="107"/>
      <c r="L5" s="108"/>
    </row>
    <row r="6" spans="1:12" ht="13.5" customHeight="1" x14ac:dyDescent="0.35">
      <c r="A6" s="157" t="s">
        <v>59</v>
      </c>
      <c r="B6" s="158"/>
      <c r="C6" s="158"/>
      <c r="D6" s="159"/>
      <c r="E6" s="11"/>
      <c r="F6" s="2"/>
      <c r="G6" s="44">
        <f t="shared" ref="G6:G51" si="0">F6+(-E6)</f>
        <v>0</v>
      </c>
      <c r="H6" s="36"/>
      <c r="I6" s="93"/>
      <c r="J6" s="94"/>
      <c r="K6" s="94"/>
      <c r="L6" s="95"/>
    </row>
    <row r="7" spans="1:12" ht="12.75" customHeight="1" x14ac:dyDescent="0.35">
      <c r="A7" s="151" t="s">
        <v>60</v>
      </c>
      <c r="B7" s="152"/>
      <c r="C7" s="152"/>
      <c r="D7" s="153"/>
      <c r="E7" s="11"/>
      <c r="F7" s="2"/>
      <c r="G7" s="44">
        <f t="shared" si="0"/>
        <v>0</v>
      </c>
      <c r="H7" s="36"/>
      <c r="I7" s="93"/>
      <c r="J7" s="94"/>
      <c r="K7" s="94"/>
      <c r="L7" s="95"/>
    </row>
    <row r="8" spans="1:12" ht="12.75" customHeight="1" x14ac:dyDescent="0.35">
      <c r="A8" s="151" t="s">
        <v>61</v>
      </c>
      <c r="B8" s="152"/>
      <c r="C8" s="152"/>
      <c r="D8" s="153"/>
      <c r="E8" s="16"/>
      <c r="F8" s="3"/>
      <c r="G8" s="44">
        <f t="shared" si="0"/>
        <v>0</v>
      </c>
      <c r="H8" s="37"/>
      <c r="I8" s="103"/>
      <c r="J8" s="104"/>
      <c r="K8" s="104"/>
      <c r="L8" s="105"/>
    </row>
    <row r="9" spans="1:12" ht="12.75" customHeight="1" x14ac:dyDescent="0.35">
      <c r="A9" s="151" t="s">
        <v>62</v>
      </c>
      <c r="B9" s="152"/>
      <c r="C9" s="152"/>
      <c r="D9" s="153"/>
      <c r="E9" s="11"/>
      <c r="F9" s="2"/>
      <c r="G9" s="44">
        <f t="shared" si="0"/>
        <v>0</v>
      </c>
      <c r="H9" s="36"/>
      <c r="I9" s="93"/>
      <c r="J9" s="94"/>
      <c r="K9" s="94"/>
      <c r="L9" s="95"/>
    </row>
    <row r="10" spans="1:12" ht="12.75" customHeight="1" x14ac:dyDescent="0.35">
      <c r="A10" s="151" t="s">
        <v>63</v>
      </c>
      <c r="B10" s="152"/>
      <c r="C10" s="152"/>
      <c r="D10" s="153"/>
      <c r="E10" s="11"/>
      <c r="F10" s="2"/>
      <c r="G10" s="44">
        <f t="shared" si="0"/>
        <v>0</v>
      </c>
      <c r="H10" s="36"/>
      <c r="I10" s="93"/>
      <c r="J10" s="94"/>
      <c r="K10" s="94"/>
      <c r="L10" s="95"/>
    </row>
    <row r="11" spans="1:12" ht="12.75" customHeight="1" x14ac:dyDescent="0.35">
      <c r="A11" s="151" t="s">
        <v>31</v>
      </c>
      <c r="B11" s="152"/>
      <c r="C11" s="152"/>
      <c r="D11" s="153"/>
      <c r="E11" s="11"/>
      <c r="F11" s="2"/>
      <c r="G11" s="44">
        <f t="shared" si="0"/>
        <v>0</v>
      </c>
      <c r="H11" s="36"/>
      <c r="I11" s="93"/>
      <c r="J11" s="94"/>
      <c r="K11" s="94"/>
      <c r="L11" s="95"/>
    </row>
    <row r="12" spans="1:12" ht="12.75" customHeight="1" x14ac:dyDescent="0.35">
      <c r="A12" s="151" t="s">
        <v>64</v>
      </c>
      <c r="B12" s="152"/>
      <c r="C12" s="152"/>
      <c r="D12" s="153"/>
      <c r="E12" s="11"/>
      <c r="F12" s="2"/>
      <c r="G12" s="44">
        <f t="shared" si="0"/>
        <v>0</v>
      </c>
      <c r="H12" s="36"/>
      <c r="I12" s="93"/>
      <c r="J12" s="94"/>
      <c r="K12" s="94"/>
      <c r="L12" s="95"/>
    </row>
    <row r="13" spans="1:12" ht="12.75" customHeight="1" x14ac:dyDescent="0.35">
      <c r="A13" s="151" t="s">
        <v>65</v>
      </c>
      <c r="B13" s="152"/>
      <c r="C13" s="152"/>
      <c r="D13" s="153"/>
      <c r="E13" s="11"/>
      <c r="F13" s="2"/>
      <c r="G13" s="44">
        <f t="shared" si="0"/>
        <v>0</v>
      </c>
      <c r="H13" s="36"/>
      <c r="I13" s="93"/>
      <c r="J13" s="94"/>
      <c r="K13" s="94"/>
      <c r="L13" s="95"/>
    </row>
    <row r="14" spans="1:12" ht="12.75" customHeight="1" x14ac:dyDescent="0.35">
      <c r="A14" s="151" t="s">
        <v>66</v>
      </c>
      <c r="B14" s="152"/>
      <c r="C14" s="152"/>
      <c r="D14" s="153"/>
      <c r="E14" s="16"/>
      <c r="F14" s="3"/>
      <c r="G14" s="44">
        <f t="shared" si="0"/>
        <v>0</v>
      </c>
      <c r="H14" s="37"/>
      <c r="I14" s="109"/>
      <c r="J14" s="110"/>
      <c r="K14" s="110"/>
      <c r="L14" s="110"/>
    </row>
    <row r="15" spans="1:12" ht="12.75" customHeight="1" x14ac:dyDescent="0.35">
      <c r="A15" s="151" t="s">
        <v>67</v>
      </c>
      <c r="B15" s="152"/>
      <c r="C15" s="152"/>
      <c r="D15" s="153"/>
      <c r="E15" s="11"/>
      <c r="F15" s="2"/>
      <c r="G15" s="44">
        <f t="shared" si="0"/>
        <v>0</v>
      </c>
      <c r="H15" s="36"/>
      <c r="I15" s="93"/>
      <c r="J15" s="94"/>
      <c r="K15" s="94"/>
      <c r="L15" s="95"/>
    </row>
    <row r="16" spans="1:12" ht="12.75" customHeight="1" x14ac:dyDescent="0.35">
      <c r="A16" s="151" t="s">
        <v>68</v>
      </c>
      <c r="B16" s="152"/>
      <c r="C16" s="152"/>
      <c r="D16" s="153"/>
      <c r="E16" s="11"/>
      <c r="F16" s="2"/>
      <c r="G16" s="44">
        <f t="shared" si="0"/>
        <v>0</v>
      </c>
      <c r="H16" s="36"/>
      <c r="I16" s="93"/>
      <c r="J16" s="94"/>
      <c r="K16" s="94"/>
      <c r="L16" s="95"/>
    </row>
    <row r="17" spans="1:18" ht="12.75" customHeight="1" x14ac:dyDescent="0.35">
      <c r="A17" s="151" t="s">
        <v>69</v>
      </c>
      <c r="B17" s="152"/>
      <c r="C17" s="152"/>
      <c r="D17" s="153"/>
      <c r="E17" s="11"/>
      <c r="F17" s="2"/>
      <c r="G17" s="44">
        <f t="shared" si="0"/>
        <v>0</v>
      </c>
      <c r="H17" s="36"/>
      <c r="I17" s="93"/>
      <c r="J17" s="94"/>
      <c r="K17" s="94"/>
      <c r="L17" s="95"/>
    </row>
    <row r="18" spans="1:18" ht="12.75" customHeight="1" x14ac:dyDescent="0.35">
      <c r="A18" s="151" t="s">
        <v>70</v>
      </c>
      <c r="B18" s="152"/>
      <c r="C18" s="152"/>
      <c r="D18" s="153"/>
      <c r="E18" s="11"/>
      <c r="F18" s="2"/>
      <c r="G18" s="44">
        <f t="shared" si="0"/>
        <v>0</v>
      </c>
      <c r="H18" s="36"/>
      <c r="I18" s="93"/>
      <c r="J18" s="94"/>
      <c r="K18" s="94"/>
      <c r="L18" s="95"/>
    </row>
    <row r="19" spans="1:18" ht="12.75" customHeight="1" x14ac:dyDescent="0.35">
      <c r="A19" s="160" t="s">
        <v>71</v>
      </c>
      <c r="B19" s="161"/>
      <c r="C19" s="161"/>
      <c r="D19" s="162"/>
      <c r="E19" s="11"/>
      <c r="F19" s="2"/>
      <c r="G19" s="44">
        <f t="shared" si="0"/>
        <v>0</v>
      </c>
      <c r="H19" s="36"/>
      <c r="I19" s="93"/>
      <c r="J19" s="94"/>
      <c r="K19" s="94"/>
      <c r="L19" s="95"/>
    </row>
    <row r="20" spans="1:18" ht="12.75" customHeight="1" x14ac:dyDescent="0.35">
      <c r="A20" s="151" t="s">
        <v>72</v>
      </c>
      <c r="B20" s="152"/>
      <c r="C20" s="152"/>
      <c r="D20" s="153"/>
      <c r="E20" s="11"/>
      <c r="F20" s="2"/>
      <c r="G20" s="44">
        <f t="shared" si="0"/>
        <v>0</v>
      </c>
      <c r="H20" s="36"/>
      <c r="I20" s="93"/>
      <c r="J20" s="94"/>
      <c r="K20" s="94"/>
      <c r="L20" s="95"/>
    </row>
    <row r="21" spans="1:18" ht="12.75" customHeight="1" x14ac:dyDescent="0.25">
      <c r="A21" s="151" t="s">
        <v>73</v>
      </c>
      <c r="B21" s="152"/>
      <c r="C21" s="152"/>
      <c r="D21" s="153"/>
      <c r="E21" s="11"/>
      <c r="F21" s="2"/>
      <c r="G21" s="44">
        <f t="shared" si="0"/>
        <v>0</v>
      </c>
      <c r="H21" s="36"/>
      <c r="I21" s="93"/>
      <c r="J21" s="98"/>
      <c r="K21" s="98"/>
      <c r="L21" s="99"/>
    </row>
    <row r="22" spans="1:18" ht="12.75" customHeight="1" x14ac:dyDescent="0.25">
      <c r="A22" s="151" t="s">
        <v>74</v>
      </c>
      <c r="B22" s="152"/>
      <c r="C22" s="152"/>
      <c r="D22" s="153"/>
      <c r="E22" s="11"/>
      <c r="F22" s="2"/>
      <c r="G22" s="44">
        <f t="shared" si="0"/>
        <v>0</v>
      </c>
      <c r="H22" s="36"/>
      <c r="I22" s="93"/>
      <c r="J22" s="98"/>
      <c r="K22" s="98"/>
      <c r="L22" s="99"/>
    </row>
    <row r="23" spans="1:18" ht="12.75" customHeight="1" x14ac:dyDescent="0.25">
      <c r="A23" s="151" t="s">
        <v>75</v>
      </c>
      <c r="B23" s="152"/>
      <c r="C23" s="152"/>
      <c r="D23" s="153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1" t="s">
        <v>76</v>
      </c>
      <c r="B24" s="152"/>
      <c r="C24" s="152"/>
      <c r="D24" s="153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1" t="s">
        <v>77</v>
      </c>
      <c r="B25" s="152"/>
      <c r="C25" s="152"/>
      <c r="D25" s="153"/>
      <c r="E25" s="11"/>
      <c r="F25" s="2"/>
      <c r="G25" s="44">
        <f t="shared" si="0"/>
        <v>0</v>
      </c>
      <c r="H25" s="36"/>
      <c r="I25" s="93"/>
      <c r="J25" s="98"/>
      <c r="K25" s="98"/>
      <c r="L25" s="99"/>
    </row>
    <row r="26" spans="1:18" ht="12.75" customHeight="1" x14ac:dyDescent="0.25">
      <c r="A26" s="151" t="s">
        <v>78</v>
      </c>
      <c r="B26" s="152"/>
      <c r="C26" s="152"/>
      <c r="D26" s="153"/>
      <c r="E26" s="11"/>
      <c r="F26" s="2"/>
      <c r="G26" s="44">
        <f t="shared" si="0"/>
        <v>0</v>
      </c>
      <c r="H26" s="36"/>
      <c r="I26" s="93" t="s">
        <v>48</v>
      </c>
      <c r="J26" s="98"/>
      <c r="K26" s="98"/>
      <c r="L26" s="99"/>
    </row>
    <row r="27" spans="1:18" ht="12.75" customHeight="1" x14ac:dyDescent="0.35">
      <c r="A27" s="151" t="s">
        <v>79</v>
      </c>
      <c r="B27" s="152"/>
      <c r="C27" s="152"/>
      <c r="D27" s="153"/>
      <c r="E27" s="11"/>
      <c r="F27" s="2"/>
      <c r="G27" s="44">
        <f t="shared" si="0"/>
        <v>0</v>
      </c>
      <c r="H27" s="36"/>
      <c r="I27" s="93"/>
      <c r="J27" s="94"/>
      <c r="K27" s="94"/>
      <c r="L27" s="95"/>
    </row>
    <row r="28" spans="1:18" ht="12.75" customHeight="1" x14ac:dyDescent="0.35">
      <c r="A28" s="151" t="s">
        <v>80</v>
      </c>
      <c r="B28" s="152"/>
      <c r="C28" s="152"/>
      <c r="D28" s="153"/>
      <c r="E28" s="11"/>
      <c r="F28" s="2"/>
      <c r="G28" s="44">
        <f t="shared" si="0"/>
        <v>0</v>
      </c>
      <c r="H28" s="36"/>
      <c r="I28" s="93"/>
      <c r="J28" s="94"/>
      <c r="K28" s="94"/>
      <c r="L28" s="95"/>
    </row>
    <row r="29" spans="1:18" ht="12.75" customHeight="1" x14ac:dyDescent="0.35">
      <c r="A29" s="151" t="s">
        <v>81</v>
      </c>
      <c r="B29" s="152"/>
      <c r="C29" s="152"/>
      <c r="D29" s="153"/>
      <c r="E29" s="11"/>
      <c r="F29" s="2"/>
      <c r="G29" s="44">
        <f t="shared" si="0"/>
        <v>0</v>
      </c>
      <c r="H29" s="36"/>
      <c r="I29" s="93"/>
      <c r="J29" s="94"/>
      <c r="K29" s="94"/>
      <c r="L29" s="95"/>
    </row>
    <row r="30" spans="1:18" ht="12.75" customHeight="1" x14ac:dyDescent="0.35">
      <c r="A30" s="151" t="s">
        <v>82</v>
      </c>
      <c r="B30" s="152"/>
      <c r="C30" s="152"/>
      <c r="D30" s="153"/>
      <c r="E30" s="11"/>
      <c r="F30" s="2"/>
      <c r="G30" s="44">
        <f t="shared" si="0"/>
        <v>0</v>
      </c>
      <c r="H30" s="36"/>
      <c r="I30" s="93"/>
      <c r="J30" s="94"/>
      <c r="K30" s="94"/>
      <c r="L30" s="95"/>
      <c r="O30" s="6"/>
      <c r="P30" s="6"/>
      <c r="Q30" s="6"/>
      <c r="R30" s="6"/>
    </row>
    <row r="31" spans="1:18" ht="12.75" customHeight="1" x14ac:dyDescent="0.35">
      <c r="A31" s="151" t="s">
        <v>83</v>
      </c>
      <c r="B31" s="152"/>
      <c r="C31" s="152"/>
      <c r="D31" s="153"/>
      <c r="E31" s="11"/>
      <c r="F31" s="2"/>
      <c r="G31" s="44">
        <f t="shared" si="0"/>
        <v>0</v>
      </c>
      <c r="H31" s="36"/>
      <c r="I31" s="93"/>
      <c r="J31" s="94"/>
      <c r="K31" s="94"/>
      <c r="L31" s="95"/>
      <c r="O31" s="6"/>
      <c r="P31" s="6"/>
      <c r="Q31" s="6"/>
      <c r="R31" s="6"/>
    </row>
    <row r="32" spans="1:18" ht="12.75" customHeight="1" x14ac:dyDescent="0.35">
      <c r="A32" s="151" t="s">
        <v>84</v>
      </c>
      <c r="B32" s="152"/>
      <c r="C32" s="152"/>
      <c r="D32" s="153"/>
      <c r="E32" s="11"/>
      <c r="F32" s="2"/>
      <c r="G32" s="44">
        <f t="shared" si="0"/>
        <v>0</v>
      </c>
      <c r="H32" s="36"/>
      <c r="I32" s="93"/>
      <c r="J32" s="94"/>
      <c r="K32" s="94"/>
      <c r="L32" s="95"/>
      <c r="O32" s="6"/>
      <c r="P32" s="6"/>
      <c r="Q32" s="6"/>
      <c r="R32" s="6"/>
    </row>
    <row r="33" spans="1:18" ht="12.75" customHeight="1" x14ac:dyDescent="0.35">
      <c r="A33" s="151" t="s">
        <v>85</v>
      </c>
      <c r="B33" s="152"/>
      <c r="C33" s="152"/>
      <c r="D33" s="153"/>
      <c r="E33" s="11"/>
      <c r="F33" s="2"/>
      <c r="G33" s="44">
        <f t="shared" si="0"/>
        <v>0</v>
      </c>
      <c r="H33" s="36"/>
      <c r="I33" s="93"/>
      <c r="J33" s="94"/>
      <c r="K33" s="94"/>
      <c r="L33" s="95"/>
      <c r="O33" s="6"/>
      <c r="P33" s="6"/>
      <c r="Q33" s="6"/>
      <c r="R33" s="6"/>
    </row>
    <row r="34" spans="1:18" ht="12.75" customHeight="1" x14ac:dyDescent="0.35">
      <c r="A34" s="151" t="s">
        <v>87</v>
      </c>
      <c r="B34" s="152"/>
      <c r="C34" s="152"/>
      <c r="D34" s="153"/>
      <c r="E34" s="11"/>
      <c r="F34" s="2"/>
      <c r="G34" s="44">
        <f t="shared" si="0"/>
        <v>0</v>
      </c>
      <c r="H34" s="36"/>
      <c r="I34" s="93"/>
      <c r="J34" s="94"/>
      <c r="K34" s="94"/>
      <c r="L34" s="95"/>
    </row>
    <row r="35" spans="1:18" ht="12.75" customHeight="1" x14ac:dyDescent="0.35">
      <c r="A35" s="96" t="s">
        <v>88</v>
      </c>
      <c r="B35" s="97"/>
      <c r="C35" s="97"/>
      <c r="D35" s="97"/>
      <c r="E35" s="11"/>
      <c r="F35" s="2"/>
      <c r="G35" s="44">
        <f t="shared" si="0"/>
        <v>0</v>
      </c>
      <c r="H35" s="36"/>
      <c r="I35" s="93"/>
      <c r="J35" s="94"/>
      <c r="K35" s="94"/>
      <c r="L35" s="95"/>
    </row>
    <row r="36" spans="1:18" ht="12.75" customHeight="1" x14ac:dyDescent="0.35">
      <c r="A36" s="96"/>
      <c r="B36" s="97"/>
      <c r="C36" s="97"/>
      <c r="D36" s="97"/>
      <c r="E36" s="11"/>
      <c r="F36" s="2"/>
      <c r="G36" s="44">
        <f t="shared" si="0"/>
        <v>0</v>
      </c>
      <c r="H36" s="36"/>
      <c r="I36" s="93"/>
      <c r="J36" s="94"/>
      <c r="K36" s="94"/>
      <c r="L36" s="95"/>
    </row>
    <row r="37" spans="1:18" ht="12.75" customHeight="1" x14ac:dyDescent="0.35">
      <c r="A37" s="96"/>
      <c r="B37" s="97"/>
      <c r="C37" s="97"/>
      <c r="D37" s="97"/>
      <c r="E37" s="11"/>
      <c r="F37" s="2"/>
      <c r="G37" s="44">
        <f t="shared" si="0"/>
        <v>0</v>
      </c>
      <c r="H37" s="36"/>
      <c r="I37" s="93"/>
      <c r="J37" s="94"/>
      <c r="K37" s="94"/>
      <c r="L37" s="95"/>
    </row>
    <row r="38" spans="1:18" ht="13.5" customHeight="1" x14ac:dyDescent="0.35">
      <c r="A38" s="91"/>
      <c r="B38" s="92"/>
      <c r="C38" s="92"/>
      <c r="D38" s="92"/>
      <c r="E38" s="11"/>
      <c r="F38" s="2"/>
      <c r="G38" s="44">
        <f>F38+(-E38)</f>
        <v>0</v>
      </c>
      <c r="H38" s="36"/>
      <c r="I38" s="93"/>
      <c r="J38" s="94"/>
      <c r="K38" s="94"/>
      <c r="L38" s="95"/>
    </row>
    <row r="39" spans="1:18" ht="12.75" customHeight="1" x14ac:dyDescent="0.35">
      <c r="A39" s="96"/>
      <c r="B39" s="97"/>
      <c r="C39" s="97"/>
      <c r="D39" s="97"/>
      <c r="E39" s="11"/>
      <c r="F39" s="2"/>
      <c r="G39" s="44">
        <f t="shared" si="0"/>
        <v>0</v>
      </c>
      <c r="H39" s="36"/>
      <c r="I39" s="93"/>
      <c r="J39" s="94"/>
      <c r="K39" s="94"/>
      <c r="L39" s="95"/>
    </row>
    <row r="40" spans="1:18" ht="12.75" customHeight="1" x14ac:dyDescent="0.35">
      <c r="A40" s="96"/>
      <c r="B40" s="97"/>
      <c r="C40" s="97"/>
      <c r="D40" s="97"/>
      <c r="E40" s="11"/>
      <c r="F40" s="2"/>
      <c r="G40" s="44">
        <f t="shared" si="0"/>
        <v>0</v>
      </c>
      <c r="H40" s="36"/>
      <c r="I40" s="93"/>
      <c r="J40" s="94"/>
      <c r="K40" s="94"/>
      <c r="L40" s="95"/>
    </row>
    <row r="41" spans="1:18" ht="12.75" customHeight="1" x14ac:dyDescent="0.35">
      <c r="A41" s="91"/>
      <c r="B41" s="92"/>
      <c r="C41" s="92"/>
      <c r="D41" s="92"/>
      <c r="E41" s="11"/>
      <c r="F41" s="2"/>
      <c r="G41" s="44">
        <f t="shared" si="0"/>
        <v>0</v>
      </c>
      <c r="H41" s="36"/>
      <c r="I41" s="93"/>
      <c r="J41" s="94"/>
      <c r="K41" s="94"/>
      <c r="L41" s="95"/>
    </row>
    <row r="42" spans="1:18" ht="12.75" customHeight="1" x14ac:dyDescent="0.35">
      <c r="A42" s="91"/>
      <c r="B42" s="92"/>
      <c r="C42" s="92"/>
      <c r="D42" s="92"/>
      <c r="E42" s="11"/>
      <c r="F42" s="2"/>
      <c r="G42" s="44">
        <f t="shared" si="0"/>
        <v>0</v>
      </c>
      <c r="H42" s="36"/>
      <c r="I42" s="93"/>
      <c r="J42" s="94"/>
      <c r="K42" s="94"/>
      <c r="L42" s="95"/>
    </row>
    <row r="43" spans="1:18" ht="12.75" customHeight="1" x14ac:dyDescent="0.35">
      <c r="A43" s="91"/>
      <c r="B43" s="92"/>
      <c r="C43" s="92"/>
      <c r="D43" s="92"/>
      <c r="E43" s="11"/>
      <c r="F43" s="2"/>
      <c r="G43" s="44">
        <f t="shared" si="0"/>
        <v>0</v>
      </c>
      <c r="H43" s="36"/>
      <c r="I43" s="93"/>
      <c r="J43" s="94"/>
      <c r="K43" s="94"/>
      <c r="L43" s="95"/>
    </row>
    <row r="44" spans="1:18" ht="12.75" customHeight="1" x14ac:dyDescent="0.35">
      <c r="A44" s="91"/>
      <c r="B44" s="92"/>
      <c r="C44" s="92"/>
      <c r="D44" s="92"/>
      <c r="E44" s="11"/>
      <c r="F44" s="2"/>
      <c r="G44" s="44">
        <f t="shared" si="0"/>
        <v>0</v>
      </c>
      <c r="H44" s="36"/>
      <c r="I44" s="93"/>
      <c r="J44" s="94"/>
      <c r="K44" s="94"/>
      <c r="L44" s="95"/>
    </row>
    <row r="45" spans="1:18" ht="12.75" customHeight="1" x14ac:dyDescent="0.35">
      <c r="A45" s="91"/>
      <c r="B45" s="92"/>
      <c r="C45" s="92"/>
      <c r="D45" s="92"/>
      <c r="E45" s="11"/>
      <c r="F45" s="2"/>
      <c r="G45" s="44">
        <f t="shared" si="0"/>
        <v>0</v>
      </c>
      <c r="H45" s="36"/>
      <c r="I45" s="93"/>
      <c r="J45" s="94"/>
      <c r="K45" s="94"/>
      <c r="L45" s="95"/>
    </row>
    <row r="46" spans="1:18" ht="12.75" customHeight="1" x14ac:dyDescent="0.35">
      <c r="A46" s="91"/>
      <c r="B46" s="92"/>
      <c r="C46" s="92"/>
      <c r="D46" s="92"/>
      <c r="E46" s="11"/>
      <c r="F46" s="2"/>
      <c r="G46" s="44">
        <f t="shared" si="0"/>
        <v>0</v>
      </c>
      <c r="H46" s="36"/>
      <c r="I46" s="93"/>
      <c r="J46" s="94"/>
      <c r="K46" s="94"/>
      <c r="L46" s="95"/>
    </row>
    <row r="47" spans="1:18" ht="12.75" customHeight="1" x14ac:dyDescent="0.35">
      <c r="A47" s="91"/>
      <c r="B47" s="92"/>
      <c r="C47" s="92"/>
      <c r="D47" s="92"/>
      <c r="E47" s="11"/>
      <c r="F47" s="2"/>
      <c r="G47" s="44">
        <f t="shared" si="0"/>
        <v>0</v>
      </c>
      <c r="H47" s="36"/>
      <c r="I47" s="93"/>
      <c r="J47" s="94"/>
      <c r="K47" s="94"/>
      <c r="L47" s="95"/>
    </row>
    <row r="48" spans="1:18" ht="12.75" customHeight="1" x14ac:dyDescent="0.35">
      <c r="A48" s="91"/>
      <c r="B48" s="92"/>
      <c r="C48" s="92"/>
      <c r="D48" s="92"/>
      <c r="E48" s="11"/>
      <c r="F48" s="4"/>
      <c r="G48" s="44">
        <f t="shared" si="0"/>
        <v>0</v>
      </c>
      <c r="H48" s="36"/>
      <c r="I48" s="93"/>
      <c r="J48" s="94"/>
      <c r="K48" s="94"/>
      <c r="L48" s="95"/>
    </row>
    <row r="49" spans="1:12" ht="12.75" customHeight="1" x14ac:dyDescent="0.35">
      <c r="A49" s="91"/>
      <c r="B49" s="92"/>
      <c r="C49" s="92"/>
      <c r="D49" s="92"/>
      <c r="E49" s="11"/>
      <c r="F49" s="2"/>
      <c r="G49" s="44">
        <f t="shared" si="0"/>
        <v>0</v>
      </c>
      <c r="H49" s="36"/>
      <c r="I49" s="93"/>
      <c r="J49" s="94"/>
      <c r="K49" s="94"/>
      <c r="L49" s="95"/>
    </row>
    <row r="50" spans="1:12" ht="12.75" customHeight="1" x14ac:dyDescent="0.35">
      <c r="A50" s="91"/>
      <c r="B50" s="92"/>
      <c r="C50" s="92"/>
      <c r="D50" s="92"/>
      <c r="E50" s="11"/>
      <c r="F50" s="2"/>
      <c r="G50" s="44">
        <f t="shared" si="0"/>
        <v>0</v>
      </c>
      <c r="H50" s="36"/>
      <c r="I50" s="93"/>
      <c r="J50" s="94"/>
      <c r="K50" s="94"/>
      <c r="L50" s="95"/>
    </row>
    <row r="51" spans="1:12" ht="12.75" customHeight="1" x14ac:dyDescent="0.35">
      <c r="A51" s="91"/>
      <c r="B51" s="92"/>
      <c r="C51" s="92"/>
      <c r="D51" s="92"/>
      <c r="E51" s="11"/>
      <c r="F51" s="2"/>
      <c r="G51" s="44">
        <f t="shared" si="0"/>
        <v>0</v>
      </c>
      <c r="H51" s="36"/>
      <c r="I51" s="93"/>
      <c r="J51" s="94"/>
      <c r="K51" s="94"/>
      <c r="L51" s="95"/>
    </row>
    <row r="52" spans="1:12" ht="12.75" customHeight="1" x14ac:dyDescent="0.35">
      <c r="A52" s="91"/>
      <c r="B52" s="92"/>
      <c r="C52" s="92"/>
      <c r="D52" s="92"/>
      <c r="E52" s="11"/>
      <c r="F52" s="2"/>
      <c r="G52" s="44">
        <f t="shared" ref="G52" si="1">F52+(-E52)</f>
        <v>0</v>
      </c>
      <c r="H52" s="36"/>
      <c r="I52" s="93"/>
      <c r="J52" s="94"/>
      <c r="K52" s="94"/>
      <c r="L52" s="95"/>
    </row>
  </sheetData>
  <mergeCells count="104">
    <mergeCell ref="B1:D1"/>
    <mergeCell ref="F1:H1"/>
    <mergeCell ref="J1:L1"/>
    <mergeCell ref="B2:D2"/>
    <mergeCell ref="F2:H2"/>
    <mergeCell ref="J2:L2"/>
    <mergeCell ref="A6:D6"/>
    <mergeCell ref="I6:L6"/>
    <mergeCell ref="A7:D7"/>
    <mergeCell ref="I7:L7"/>
    <mergeCell ref="A8:D8"/>
    <mergeCell ref="I8:L8"/>
    <mergeCell ref="B3:D3"/>
    <mergeCell ref="F3:H3"/>
    <mergeCell ref="J3:L3"/>
    <mergeCell ref="A4:L4"/>
    <mergeCell ref="A5:D5"/>
    <mergeCell ref="I5:L5"/>
    <mergeCell ref="A12:D12"/>
    <mergeCell ref="I12:L12"/>
    <mergeCell ref="A13:D13"/>
    <mergeCell ref="I13:L13"/>
    <mergeCell ref="A9:D9"/>
    <mergeCell ref="I9:L9"/>
    <mergeCell ref="A10:D10"/>
    <mergeCell ref="I10:L10"/>
    <mergeCell ref="A11:D11"/>
    <mergeCell ref="I11:L11"/>
    <mergeCell ref="A17:D17"/>
    <mergeCell ref="I17:L17"/>
    <mergeCell ref="A14:D14"/>
    <mergeCell ref="I14:L14"/>
    <mergeCell ref="A15:D15"/>
    <mergeCell ref="I15:L15"/>
    <mergeCell ref="A16:D16"/>
    <mergeCell ref="I16:L16"/>
    <mergeCell ref="A21:D21"/>
    <mergeCell ref="I21:L21"/>
    <mergeCell ref="A22:D22"/>
    <mergeCell ref="I22:L22"/>
    <mergeCell ref="A23:D23"/>
    <mergeCell ref="A18:D18"/>
    <mergeCell ref="I18:L18"/>
    <mergeCell ref="A19:D19"/>
    <mergeCell ref="I19:L19"/>
    <mergeCell ref="A20:D20"/>
    <mergeCell ref="I20:L20"/>
    <mergeCell ref="A28:D28"/>
    <mergeCell ref="I28:L28"/>
    <mergeCell ref="A29:D29"/>
    <mergeCell ref="I29:L29"/>
    <mergeCell ref="A24:D24"/>
    <mergeCell ref="A25:D25"/>
    <mergeCell ref="A26:D26"/>
    <mergeCell ref="A27:D27"/>
    <mergeCell ref="I27:L27"/>
    <mergeCell ref="I25:L25"/>
    <mergeCell ref="I26:L26"/>
    <mergeCell ref="A33:D33"/>
    <mergeCell ref="I33:L33"/>
    <mergeCell ref="A34:D34"/>
    <mergeCell ref="I34:L34"/>
    <mergeCell ref="A35:D35"/>
    <mergeCell ref="I35:L35"/>
    <mergeCell ref="A30:D30"/>
    <mergeCell ref="I30:L30"/>
    <mergeCell ref="A31:D31"/>
    <mergeCell ref="I31:L31"/>
    <mergeCell ref="A32:D32"/>
    <mergeCell ref="I32:L32"/>
    <mergeCell ref="A39:D39"/>
    <mergeCell ref="I39:L39"/>
    <mergeCell ref="A40:D40"/>
    <mergeCell ref="I40:L40"/>
    <mergeCell ref="A41:D41"/>
    <mergeCell ref="I41:L41"/>
    <mergeCell ref="A36:D36"/>
    <mergeCell ref="I36:L36"/>
    <mergeCell ref="A37:D37"/>
    <mergeCell ref="I37:L37"/>
    <mergeCell ref="A38:D38"/>
    <mergeCell ref="I38:L38"/>
    <mergeCell ref="A45:D45"/>
    <mergeCell ref="I45:L45"/>
    <mergeCell ref="A46:D46"/>
    <mergeCell ref="I46:L46"/>
    <mergeCell ref="A42:D42"/>
    <mergeCell ref="I42:L42"/>
    <mergeCell ref="A43:D43"/>
    <mergeCell ref="I43:L43"/>
    <mergeCell ref="A44:D44"/>
    <mergeCell ref="I44:L44"/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</mergeCells>
  <conditionalFormatting sqref="K3:L3">
    <cfRule type="containsText" dxfId="7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3.1796875" style="1" customWidth="1"/>
    <col min="2" max="3" width="7.54296875" style="1" customWidth="1"/>
    <col min="4" max="4" width="6.1796875" style="1" customWidth="1"/>
    <col min="5" max="5" width="12" style="1" customWidth="1"/>
    <col min="6" max="8" width="7.1796875" style="1" customWidth="1"/>
    <col min="9" max="9" width="14.1796875" style="1" customWidth="1"/>
    <col min="10" max="11" width="5.81640625" style="1" customWidth="1"/>
    <col min="12" max="12" width="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9"/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7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7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7" ht="12.75" customHeight="1" x14ac:dyDescent="0.25">
      <c r="A4" s="166" t="s">
        <v>54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8"/>
    </row>
    <row r="5" spans="1:17" ht="12.75" customHeight="1" x14ac:dyDescent="0.25">
      <c r="A5" s="142" t="s">
        <v>11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1:17" ht="12.75" customHeight="1" x14ac:dyDescent="0.25">
      <c r="A6" s="142" t="s">
        <v>12</v>
      </c>
      <c r="B6" s="143"/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17" ht="14.25" customHeight="1" x14ac:dyDescent="0.3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7" ht="12.75" customHeight="1" x14ac:dyDescent="0.3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7" ht="12.75" customHeight="1" x14ac:dyDescent="0.3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Q11" s="5"/>
    </row>
    <row r="12" spans="1:17" ht="12.75" customHeight="1" x14ac:dyDescent="0.3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7" ht="14.25" customHeight="1" x14ac:dyDescent="0.3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7" ht="15.75" customHeight="1" x14ac:dyDescent="0.3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7" ht="12.75" customHeight="1" x14ac:dyDescent="0.3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7" ht="12.75" customHeight="1" x14ac:dyDescent="0.3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2.75" customHeight="1" x14ac:dyDescent="0.3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2.75" customHeight="1" x14ac:dyDescent="0.3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2.75" customHeight="1" x14ac:dyDescent="0.3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2.75" customHeight="1" x14ac:dyDescent="0.3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2.75" customHeight="1" x14ac:dyDescent="0.3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2.75" customHeight="1" x14ac:dyDescent="0.3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2.75" customHeight="1" x14ac:dyDescent="0.3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2.75" customHeight="1" x14ac:dyDescent="0.3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2.75" customHeight="1" x14ac:dyDescent="0.3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2.75" customHeight="1" x14ac:dyDescent="0.3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2.75" customHeigh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2.75" customHeight="1" x14ac:dyDescent="0.3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2.75" customHeight="1" x14ac:dyDescent="0.3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2.75" customHeight="1" x14ac:dyDescent="0.3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2.75" customHeight="1" x14ac:dyDescent="0.3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2.75" customHeight="1" x14ac:dyDescent="0.3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2.75" customHeight="1" x14ac:dyDescent="0.3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2.75" customHeight="1" x14ac:dyDescent="0.3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2.75" customHeight="1" x14ac:dyDescent="0.3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2.75" customHeight="1" x14ac:dyDescent="0.3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2.75" customHeight="1" x14ac:dyDescent="0.3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2.75" customHeight="1" x14ac:dyDescent="0.3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2.75" customHeight="1" x14ac:dyDescent="0.3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2.75" customHeight="1" x14ac:dyDescent="0.3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2.75" customHeight="1" x14ac:dyDescent="0.3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2.75" customHeight="1" x14ac:dyDescent="0.3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2.75" customHeight="1" x14ac:dyDescent="0.3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2.75" customHeight="1" x14ac:dyDescent="0.3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2.75" customHeight="1" x14ac:dyDescent="0.3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2.75" customHeight="1" x14ac:dyDescent="0.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2.75" customHeight="1" x14ac:dyDescent="0.3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12.75" customHeight="1" x14ac:dyDescent="0.3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1:12" ht="12.75" customHeight="1" x14ac:dyDescent="0.3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1:12" ht="12.75" customHeight="1" x14ac:dyDescent="0.3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1:12" ht="12.75" customHeight="1" x14ac:dyDescent="0.3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ht="12.75" customHeight="1" x14ac:dyDescent="0.3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1:12" ht="12.75" customHeight="1" x14ac:dyDescent="0.3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1:12" ht="12.75" customHeight="1" x14ac:dyDescent="0.3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1:12" ht="12.75" customHeight="1" x14ac:dyDescent="0.3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</row>
    <row r="56" spans="1:12" ht="12.75" customHeight="1" x14ac:dyDescent="0.3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1:12" ht="12.75" customHeight="1" x14ac:dyDescent="0.3">
      <c r="A57" s="14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  <row r="58" spans="1:12" ht="12.75" customHeight="1" x14ac:dyDescent="0.3">
      <c r="A58" s="14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</row>
    <row r="59" spans="1:12" ht="12.75" customHeight="1" x14ac:dyDescent="0.3">
      <c r="A59" s="14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</row>
    <row r="60" spans="1:12" ht="12.75" customHeight="1" x14ac:dyDescent="0.3">
      <c r="A60" s="14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4:L4"/>
    <mergeCell ref="A5:B5"/>
    <mergeCell ref="C5:L5"/>
    <mergeCell ref="A6:B6"/>
    <mergeCell ref="C6:L6"/>
    <mergeCell ref="A15:L15"/>
    <mergeCell ref="A7:L7"/>
    <mergeCell ref="A8:L8"/>
    <mergeCell ref="A9:L9"/>
    <mergeCell ref="A10:L10"/>
    <mergeCell ref="A11:L11"/>
    <mergeCell ref="A12:L12"/>
    <mergeCell ref="A13:L13"/>
    <mergeCell ref="A14:L14"/>
    <mergeCell ref="A27:L2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8:L58"/>
    <mergeCell ref="A59:L59"/>
    <mergeCell ref="A60:L60"/>
    <mergeCell ref="A52:L52"/>
    <mergeCell ref="A53:L53"/>
    <mergeCell ref="A54:L54"/>
    <mergeCell ref="A55:L55"/>
    <mergeCell ref="A56:L56"/>
    <mergeCell ref="A57:L57"/>
  </mergeCells>
  <conditionalFormatting sqref="K3:L3">
    <cfRule type="containsText" dxfId="6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4C91-4A46-4E15-A778-592CA77FAF19}">
  <sheetPr>
    <tabColor theme="3" tint="0.39997558519241921"/>
  </sheetPr>
  <dimension ref="A1:H20"/>
  <sheetViews>
    <sheetView workbookViewId="0">
      <selection activeCell="K6" sqref="K6"/>
    </sheetView>
  </sheetViews>
  <sheetFormatPr defaultColWidth="6" defaultRowHeight="12.75" customHeight="1" x14ac:dyDescent="0.25"/>
  <cols>
    <col min="1" max="1" width="12.7265625" style="1" customWidth="1"/>
    <col min="2" max="2" width="8.453125" style="1" customWidth="1"/>
    <col min="3" max="3" width="14.26953125" style="1" customWidth="1"/>
    <col min="4" max="4" width="14.7265625" style="1" customWidth="1"/>
    <col min="5" max="5" width="27" style="1" customWidth="1"/>
    <col min="6" max="6" width="13" style="1" customWidth="1"/>
    <col min="7" max="7" width="11.7265625" style="1" customWidth="1"/>
    <col min="8" max="8" width="8.7265625" style="1" customWidth="1"/>
    <col min="9" max="9" width="8.26953125" style="1" customWidth="1"/>
    <col min="10" max="10" width="6.7265625" style="1" customWidth="1"/>
    <col min="11" max="16384" width="6" style="1"/>
  </cols>
  <sheetData>
    <row r="1" spans="1:8" ht="14.5" x14ac:dyDescent="0.35">
      <c r="A1" s="21" t="s">
        <v>36</v>
      </c>
      <c r="B1" s="79"/>
      <c r="C1" s="79"/>
      <c r="D1" s="21" t="s">
        <v>17</v>
      </c>
      <c r="E1" s="38"/>
      <c r="F1" s="21" t="s">
        <v>16</v>
      </c>
      <c r="G1" s="40"/>
      <c r="H1" s="46"/>
    </row>
    <row r="2" spans="1:8" ht="14.5" x14ac:dyDescent="0.35">
      <c r="A2" s="22" t="s">
        <v>34</v>
      </c>
      <c r="B2" s="79" t="s">
        <v>91</v>
      </c>
      <c r="C2" s="79"/>
      <c r="D2" s="22" t="s">
        <v>14</v>
      </c>
      <c r="E2" s="38"/>
      <c r="F2" s="22" t="s">
        <v>37</v>
      </c>
      <c r="G2" s="40"/>
      <c r="H2" s="64"/>
    </row>
    <row r="3" spans="1:8" ht="14.5" x14ac:dyDescent="0.35">
      <c r="A3" s="23" t="s">
        <v>35</v>
      </c>
      <c r="B3" s="79" t="str">
        <f>'[1]Design Front Sheet '!B5:D5</f>
        <v>INTERLOCK JOGGER</v>
      </c>
      <c r="C3" s="79"/>
      <c r="D3" s="23" t="s">
        <v>15</v>
      </c>
      <c r="E3" s="38"/>
      <c r="F3" s="23" t="s">
        <v>38</v>
      </c>
      <c r="G3" s="39"/>
      <c r="H3" s="65"/>
    </row>
    <row r="4" spans="1:8" ht="14.5" x14ac:dyDescent="0.25">
      <c r="A4" s="114" t="s">
        <v>26</v>
      </c>
      <c r="B4" s="115"/>
      <c r="C4" s="115"/>
      <c r="D4" s="115"/>
      <c r="E4" s="116"/>
      <c r="F4" s="116"/>
      <c r="G4" s="116"/>
      <c r="H4" s="117"/>
    </row>
    <row r="5" spans="1:8" ht="11" thickBot="1" x14ac:dyDescent="0.3">
      <c r="A5" s="12" t="s">
        <v>18</v>
      </c>
      <c r="B5" s="12"/>
      <c r="C5" s="41" t="s">
        <v>19</v>
      </c>
      <c r="D5" s="41" t="s">
        <v>20</v>
      </c>
      <c r="E5" s="41" t="s">
        <v>42</v>
      </c>
      <c r="F5" s="41" t="s">
        <v>21</v>
      </c>
      <c r="G5" s="42" t="s">
        <v>41</v>
      </c>
      <c r="H5" s="13" t="s">
        <v>23</v>
      </c>
    </row>
    <row r="6" spans="1:8" ht="21.5" customHeight="1" x14ac:dyDescent="0.25">
      <c r="A6" s="118"/>
      <c r="B6" s="118"/>
      <c r="C6" s="15"/>
      <c r="D6" s="15"/>
      <c r="E6" s="15"/>
      <c r="F6" s="15"/>
      <c r="G6" s="15"/>
      <c r="H6" s="15" t="s">
        <v>10</v>
      </c>
    </row>
    <row r="7" spans="1:8" ht="21.5" customHeight="1" x14ac:dyDescent="0.25">
      <c r="A7" s="118"/>
      <c r="B7" s="118"/>
      <c r="C7" s="15"/>
      <c r="D7" s="15"/>
      <c r="E7" s="15"/>
      <c r="F7" s="15"/>
      <c r="G7" s="15"/>
      <c r="H7" s="15" t="s">
        <v>10</v>
      </c>
    </row>
    <row r="8" spans="1:8" ht="21.5" customHeight="1" x14ac:dyDescent="0.25">
      <c r="A8" s="118"/>
      <c r="B8" s="118"/>
      <c r="C8" s="15"/>
      <c r="D8" s="15"/>
      <c r="E8" s="15"/>
      <c r="F8" s="15"/>
      <c r="G8" s="15"/>
      <c r="H8" s="15" t="s">
        <v>10</v>
      </c>
    </row>
    <row r="9" spans="1:8" ht="21.5" customHeight="1" x14ac:dyDescent="0.25">
      <c r="A9" s="118"/>
      <c r="B9" s="118"/>
      <c r="C9" s="15"/>
      <c r="D9" s="15"/>
      <c r="E9" s="15"/>
      <c r="F9" s="15"/>
      <c r="G9" s="15"/>
      <c r="H9" s="15" t="s">
        <v>10</v>
      </c>
    </row>
    <row r="10" spans="1:8" ht="21.5" customHeight="1" x14ac:dyDescent="0.25">
      <c r="A10" s="118"/>
      <c r="B10" s="118"/>
      <c r="C10" s="15"/>
      <c r="D10" s="15"/>
      <c r="E10" s="15"/>
      <c r="F10" s="15"/>
      <c r="G10" s="15"/>
      <c r="H10" s="15" t="s">
        <v>10</v>
      </c>
    </row>
    <row r="11" spans="1:8" ht="21.5" customHeight="1" x14ac:dyDescent="0.25">
      <c r="A11" s="118"/>
      <c r="B11" s="118"/>
      <c r="C11" s="15"/>
      <c r="D11" s="15"/>
      <c r="E11" s="15"/>
      <c r="F11" s="15"/>
      <c r="G11" s="15"/>
      <c r="H11" s="15" t="s">
        <v>10</v>
      </c>
    </row>
    <row r="12" spans="1:8" ht="21.5" customHeight="1" x14ac:dyDescent="0.25">
      <c r="A12" s="118"/>
      <c r="B12" s="118"/>
      <c r="C12" s="15"/>
      <c r="D12" s="15"/>
      <c r="E12" s="15"/>
      <c r="F12" s="15"/>
      <c r="G12" s="15"/>
      <c r="H12" s="15" t="s">
        <v>10</v>
      </c>
    </row>
    <row r="13" spans="1:8" ht="21.5" customHeight="1" x14ac:dyDescent="0.25">
      <c r="A13" s="118"/>
      <c r="B13" s="118"/>
      <c r="C13" s="15"/>
      <c r="D13" s="15"/>
      <c r="E13" s="15"/>
      <c r="F13" s="15"/>
      <c r="G13" s="15"/>
      <c r="H13" s="15" t="s">
        <v>10</v>
      </c>
    </row>
    <row r="14" spans="1:8" ht="21.5" customHeight="1" x14ac:dyDescent="0.25">
      <c r="A14" s="118"/>
      <c r="B14" s="118"/>
      <c r="C14" s="15"/>
      <c r="D14" s="15"/>
      <c r="E14" s="15"/>
      <c r="F14" s="15"/>
      <c r="G14" s="15"/>
      <c r="H14" s="15" t="s">
        <v>10</v>
      </c>
    </row>
    <row r="15" spans="1:8" ht="10.5" x14ac:dyDescent="0.25">
      <c r="A15" s="119" t="s">
        <v>49</v>
      </c>
      <c r="B15" s="120"/>
      <c r="C15" s="120"/>
      <c r="D15" s="120"/>
      <c r="E15" s="120"/>
      <c r="F15" s="120"/>
      <c r="G15" s="120"/>
      <c r="H15" s="121"/>
    </row>
    <row r="16" spans="1:8" ht="26" x14ac:dyDescent="0.35">
      <c r="A16" s="43" t="s">
        <v>43</v>
      </c>
      <c r="B16" s="122" t="s">
        <v>94</v>
      </c>
      <c r="C16" s="122"/>
      <c r="D16" s="122"/>
      <c r="E16" s="122"/>
      <c r="F16" s="123"/>
      <c r="G16" s="124"/>
      <c r="H16" s="125"/>
    </row>
    <row r="17" spans="1:8" ht="26.5" customHeight="1" x14ac:dyDescent="0.25">
      <c r="A17" s="43" t="s">
        <v>44</v>
      </c>
      <c r="B17" s="132" t="s">
        <v>95</v>
      </c>
      <c r="C17" s="133"/>
      <c r="D17" s="133"/>
      <c r="E17" s="133"/>
      <c r="F17" s="126"/>
      <c r="G17" s="127"/>
      <c r="H17" s="128"/>
    </row>
    <row r="18" spans="1:8" ht="23.5" customHeight="1" x14ac:dyDescent="0.25">
      <c r="A18" s="43" t="s">
        <v>45</v>
      </c>
      <c r="B18" s="134"/>
      <c r="C18" s="134"/>
      <c r="D18" s="134"/>
      <c r="E18" s="134"/>
      <c r="F18" s="126"/>
      <c r="G18" s="127"/>
      <c r="H18" s="128"/>
    </row>
    <row r="19" spans="1:8" ht="26" x14ac:dyDescent="0.25">
      <c r="A19" s="43" t="s">
        <v>47</v>
      </c>
      <c r="B19" s="135" t="s">
        <v>96</v>
      </c>
      <c r="C19" s="135"/>
      <c r="D19" s="135"/>
      <c r="E19" s="135"/>
      <c r="F19" s="126"/>
      <c r="G19" s="127"/>
      <c r="H19" s="128"/>
    </row>
    <row r="20" spans="1:8" ht="27.5" customHeight="1" x14ac:dyDescent="0.25">
      <c r="A20" s="43" t="s">
        <v>46</v>
      </c>
      <c r="B20" s="136" t="s">
        <v>97</v>
      </c>
      <c r="C20" s="136"/>
      <c r="D20" s="136"/>
      <c r="E20" s="136"/>
      <c r="F20" s="129"/>
      <c r="G20" s="130"/>
      <c r="H20" s="131"/>
    </row>
  </sheetData>
  <mergeCells count="21">
    <mergeCell ref="A12:B12"/>
    <mergeCell ref="A11:B11"/>
    <mergeCell ref="A14:B14"/>
    <mergeCell ref="A13:B13"/>
    <mergeCell ref="A15:H15"/>
    <mergeCell ref="A8:B8"/>
    <mergeCell ref="A7:B7"/>
    <mergeCell ref="A6:B6"/>
    <mergeCell ref="A10:B10"/>
    <mergeCell ref="A9:B9"/>
    <mergeCell ref="A4:D4"/>
    <mergeCell ref="E4:H4"/>
    <mergeCell ref="B1:C1"/>
    <mergeCell ref="B2:C2"/>
    <mergeCell ref="B3:C3"/>
    <mergeCell ref="B16:E16"/>
    <mergeCell ref="F16:H20"/>
    <mergeCell ref="B17:E17"/>
    <mergeCell ref="B18:E18"/>
    <mergeCell ref="B19:E19"/>
    <mergeCell ref="B20:E20"/>
  </mergeCells>
  <conditionalFormatting sqref="A15 A16:F16 A17:E20">
    <cfRule type="containsText" dxfId="5" priority="1" operator="containsText" text="QC">
      <formula>NOT(ISERROR(SEARCH("QC",A15)))</formula>
    </cfRule>
  </conditionalFormatting>
  <conditionalFormatting sqref="A6:G14">
    <cfRule type="containsText" dxfId="4" priority="6" operator="containsText" text="QC">
      <formula>NOT(ISERROR(SEARCH("QC",A6)))</formula>
    </cfRule>
  </conditionalFormatting>
  <conditionalFormatting sqref="G3">
    <cfRule type="containsText" dxfId="3" priority="2" operator="containsText" text=" ">
      <formula>NOT(ISERROR(SEARCH(" ",G3)))</formula>
    </cfRule>
  </conditionalFormatting>
  <conditionalFormatting sqref="H6:H14">
    <cfRule type="containsText" dxfId="2" priority="3" operator="containsText" text="APPROVED">
      <formula>NOT(ISERROR(SEARCH("APPROVED",H6)))</formula>
    </cfRule>
    <cfRule type="containsText" dxfId="1" priority="4" operator="containsText" text="REJECTED">
      <formula>NOT(ISERROR(SEARCH("REJECTED",H6)))</formula>
    </cfRule>
    <cfRule type="containsText" dxfId="0" priority="5" operator="containsText" text="TBC">
      <formula>NOT(ISERROR(SEARCH("TBC",H6)))</formula>
    </cfRule>
  </conditionalFormatting>
  <pageMargins left="0.7" right="0.7" top="0.75" bottom="0.75" header="0.3" footer="0.3"/>
  <customProperties>
    <customPr name="layoutContexts" r:id="rId1"/>
    <customPr name="pages" r:id="rId2"/>
    <customPr name="screen" r:id="rId3"/>
  </customPropertie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  <pageSetUpPr fitToPage="1"/>
  </sheetPr>
  <dimension ref="A1:N54"/>
  <sheetViews>
    <sheetView showZeros="0" view="pageBreakPreview" zoomScaleNormal="100" zoomScaleSheetLayoutView="100" workbookViewId="0">
      <selection activeCell="N13" sqref="N13"/>
    </sheetView>
  </sheetViews>
  <sheetFormatPr defaultColWidth="16.26953125" defaultRowHeight="12.75" customHeight="1" x14ac:dyDescent="0.35"/>
  <cols>
    <col min="2" max="2" width="15.26953125" customWidth="1"/>
    <col min="3" max="3" width="13.453125" customWidth="1"/>
    <col min="4" max="4" width="5.7265625" customWidth="1"/>
    <col min="5" max="5" width="8.54296875" customWidth="1"/>
    <col min="6" max="6" width="9.26953125" hidden="1" customWidth="1"/>
    <col min="7" max="7" width="9.26953125" customWidth="1"/>
    <col min="8" max="8" width="10.7265625" customWidth="1"/>
    <col min="9" max="9" width="10.26953125" customWidth="1"/>
    <col min="10" max="10" width="10.7265625" customWidth="1"/>
    <col min="11" max="11" width="10.81640625" customWidth="1"/>
    <col min="12" max="12" width="8.453125" customWidth="1"/>
    <col min="13" max="13" width="9.7265625" customWidth="1"/>
    <col min="14" max="14" width="45.1796875" customWidth="1"/>
  </cols>
  <sheetData>
    <row r="1" spans="1:14" ht="12.75" customHeight="1" x14ac:dyDescent="0.35">
      <c r="A1" s="21" t="s">
        <v>36</v>
      </c>
      <c r="B1" s="79"/>
      <c r="C1" s="79"/>
      <c r="D1" s="82"/>
      <c r="E1" s="21" t="s">
        <v>17</v>
      </c>
      <c r="F1" s="79"/>
      <c r="G1" s="81"/>
      <c r="H1" s="174" t="s">
        <v>89</v>
      </c>
      <c r="I1" s="174"/>
      <c r="J1" s="174"/>
      <c r="K1" s="174"/>
      <c r="L1" s="174"/>
      <c r="M1" s="59"/>
    </row>
    <row r="2" spans="1:14" ht="12.75" customHeight="1" x14ac:dyDescent="0.35">
      <c r="A2" s="22" t="s">
        <v>34</v>
      </c>
      <c r="B2" s="79"/>
      <c r="C2" s="79"/>
      <c r="D2" s="82"/>
      <c r="E2" s="22" t="s">
        <v>14</v>
      </c>
      <c r="F2" s="79"/>
      <c r="G2" s="81"/>
      <c r="H2" s="174" t="s">
        <v>37</v>
      </c>
      <c r="I2" s="174"/>
      <c r="J2" s="174"/>
      <c r="K2" s="174"/>
      <c r="L2" s="174"/>
      <c r="M2" s="59"/>
    </row>
    <row r="3" spans="1:14" ht="12.75" customHeight="1" x14ac:dyDescent="0.35">
      <c r="A3" s="23" t="s">
        <v>35</v>
      </c>
      <c r="B3" s="79"/>
      <c r="C3" s="79"/>
      <c r="D3" s="82"/>
      <c r="E3" s="23" t="s">
        <v>15</v>
      </c>
      <c r="F3" s="79"/>
      <c r="G3" s="81"/>
      <c r="H3" s="174" t="s">
        <v>98</v>
      </c>
      <c r="I3" s="174"/>
      <c r="J3" s="174"/>
      <c r="K3" s="174"/>
      <c r="L3" s="174"/>
      <c r="M3" s="59"/>
    </row>
    <row r="4" spans="1:14" ht="12.75" customHeight="1" x14ac:dyDescent="0.35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58"/>
      <c r="M4" s="58"/>
    </row>
    <row r="5" spans="1:14" ht="13.5" customHeight="1" thickBot="1" x14ac:dyDescent="0.4">
      <c r="A5" s="47"/>
      <c r="B5" s="48" t="s">
        <v>3</v>
      </c>
      <c r="C5" s="49"/>
      <c r="D5" s="49"/>
      <c r="E5" s="56" t="s">
        <v>6</v>
      </c>
      <c r="F5" s="50" t="s">
        <v>32</v>
      </c>
      <c r="G5" s="50" t="s">
        <v>30</v>
      </c>
      <c r="H5" s="50" t="s">
        <v>29</v>
      </c>
      <c r="I5" s="50" t="s">
        <v>27</v>
      </c>
      <c r="J5" s="50" t="s">
        <v>28</v>
      </c>
      <c r="K5" s="50" t="s">
        <v>51</v>
      </c>
      <c r="L5" s="50" t="s">
        <v>52</v>
      </c>
      <c r="M5" s="60" t="s">
        <v>90</v>
      </c>
      <c r="N5" s="60" t="s">
        <v>99</v>
      </c>
    </row>
    <row r="6" spans="1:14" ht="15.75" customHeight="1" x14ac:dyDescent="0.35">
      <c r="A6" s="157" t="s">
        <v>59</v>
      </c>
      <c r="B6" s="158"/>
      <c r="C6" s="158"/>
      <c r="D6" s="159"/>
      <c r="E6" s="57">
        <v>1</v>
      </c>
      <c r="F6" s="52"/>
      <c r="G6" s="52">
        <f>H6-2.5</f>
        <v>37</v>
      </c>
      <c r="H6" s="52">
        <f>I6 -2.5</f>
        <v>39.5</v>
      </c>
      <c r="I6" s="17">
        <v>42</v>
      </c>
      <c r="J6" s="52">
        <f t="shared" ref="J6:L7" si="0">I6+2.5</f>
        <v>44.5</v>
      </c>
      <c r="K6" s="52">
        <f t="shared" si="0"/>
        <v>47</v>
      </c>
      <c r="L6" s="52">
        <f t="shared" si="0"/>
        <v>49.5</v>
      </c>
      <c r="M6" s="53">
        <f>L6+2.5</f>
        <v>52</v>
      </c>
    </row>
    <row r="7" spans="1:14" ht="15.75" customHeight="1" x14ac:dyDescent="0.35">
      <c r="A7" s="151" t="s">
        <v>60</v>
      </c>
      <c r="B7" s="152"/>
      <c r="C7" s="152"/>
      <c r="D7" s="153"/>
      <c r="E7" s="51">
        <v>1</v>
      </c>
      <c r="F7" s="54"/>
      <c r="G7" s="52">
        <f>H7-2.5</f>
        <v>47.5</v>
      </c>
      <c r="H7" s="52">
        <f>I7 -2.5</f>
        <v>50</v>
      </c>
      <c r="I7" s="17">
        <v>52.5</v>
      </c>
      <c r="J7" s="52">
        <f t="shared" si="0"/>
        <v>55</v>
      </c>
      <c r="K7" s="52">
        <f t="shared" si="0"/>
        <v>57.5</v>
      </c>
      <c r="L7" s="52">
        <f t="shared" si="0"/>
        <v>60</v>
      </c>
      <c r="M7" s="53">
        <f>L7+2.5</f>
        <v>62.5</v>
      </c>
    </row>
    <row r="8" spans="1:14" ht="15.75" customHeight="1" x14ac:dyDescent="0.35">
      <c r="A8" s="151" t="s">
        <v>61</v>
      </c>
      <c r="B8" s="152"/>
      <c r="C8" s="152"/>
      <c r="D8" s="153"/>
      <c r="E8" s="51">
        <v>1</v>
      </c>
      <c r="F8" s="55"/>
      <c r="G8" s="53">
        <f>H8-1.2</f>
        <v>27.6</v>
      </c>
      <c r="H8" s="53">
        <f>I8-1.2</f>
        <v>28.8</v>
      </c>
      <c r="I8" s="18">
        <v>30</v>
      </c>
      <c r="J8" s="53">
        <f>I8+1.2</f>
        <v>31.2</v>
      </c>
      <c r="K8" s="53">
        <f>J8+1.2</f>
        <v>32.4</v>
      </c>
      <c r="L8" s="53">
        <f>K8+1.2</f>
        <v>33.6</v>
      </c>
      <c r="M8" s="53">
        <f>L8+1.2</f>
        <v>34.800000000000004</v>
      </c>
    </row>
    <row r="9" spans="1:14" ht="15.75" customHeight="1" x14ac:dyDescent="0.35">
      <c r="A9" s="151" t="s">
        <v>62</v>
      </c>
      <c r="B9" s="152"/>
      <c r="C9" s="152"/>
      <c r="D9" s="153"/>
      <c r="E9" s="51">
        <v>0.5</v>
      </c>
      <c r="F9" s="55"/>
      <c r="G9" s="62">
        <f>H9-0.7</f>
        <v>19.100000000000001</v>
      </c>
      <c r="H9" s="62">
        <f>I9-0.7</f>
        <v>19.8</v>
      </c>
      <c r="I9" s="62">
        <v>20.5</v>
      </c>
      <c r="J9" s="62">
        <f>I9+0.7</f>
        <v>21.2</v>
      </c>
      <c r="K9" s="62">
        <f>J9+0.7</f>
        <v>21.9</v>
      </c>
      <c r="L9" s="62">
        <f>K9+0.7</f>
        <v>22.599999999999998</v>
      </c>
      <c r="M9" s="62">
        <f>L9+0.7</f>
        <v>23.299999999999997</v>
      </c>
      <c r="N9" s="61" t="s">
        <v>100</v>
      </c>
    </row>
    <row r="10" spans="1:14" ht="15.75" customHeight="1" x14ac:dyDescent="0.35">
      <c r="A10" s="151" t="s">
        <v>63</v>
      </c>
      <c r="B10" s="152"/>
      <c r="C10" s="152"/>
      <c r="D10" s="153"/>
      <c r="E10" s="51">
        <v>0.5</v>
      </c>
      <c r="F10" s="55"/>
      <c r="G10" s="62">
        <f>H10-0.5</f>
        <v>12</v>
      </c>
      <c r="H10" s="62">
        <f>I10-0.5</f>
        <v>12.5</v>
      </c>
      <c r="I10" s="62">
        <v>13</v>
      </c>
      <c r="J10" s="62">
        <f>I10+0.5</f>
        <v>13.5</v>
      </c>
      <c r="K10" s="62">
        <f>J10+0.5</f>
        <v>14</v>
      </c>
      <c r="L10" s="63">
        <f>K10+0.5</f>
        <v>14.5</v>
      </c>
      <c r="M10" s="63">
        <f>L10</f>
        <v>14.5</v>
      </c>
      <c r="N10" s="61" t="s">
        <v>101</v>
      </c>
    </row>
    <row r="11" spans="1:14" ht="15.75" hidden="1" customHeight="1" x14ac:dyDescent="0.35">
      <c r="A11" s="151" t="s">
        <v>31</v>
      </c>
      <c r="B11" s="152"/>
      <c r="C11" s="152"/>
      <c r="D11" s="153"/>
      <c r="E11" s="51">
        <v>0.3</v>
      </c>
      <c r="F11" s="55"/>
      <c r="G11" s="53">
        <f>H11</f>
        <v>0</v>
      </c>
      <c r="H11" s="53">
        <f>I11</f>
        <v>0</v>
      </c>
      <c r="I11" s="18"/>
      <c r="J11" s="53">
        <f t="shared" ref="J11:L12" si="1">I11</f>
        <v>0</v>
      </c>
      <c r="K11" s="53">
        <f t="shared" si="1"/>
        <v>0</v>
      </c>
      <c r="L11" s="53">
        <f t="shared" si="1"/>
        <v>0</v>
      </c>
      <c r="M11" s="53"/>
    </row>
    <row r="12" spans="1:14" ht="15.75" customHeight="1" x14ac:dyDescent="0.35">
      <c r="A12" s="151" t="s">
        <v>64</v>
      </c>
      <c r="B12" s="152"/>
      <c r="C12" s="152"/>
      <c r="D12" s="153"/>
      <c r="E12" s="51">
        <v>0.3</v>
      </c>
      <c r="F12" s="55"/>
      <c r="G12" s="53">
        <f>H12</f>
        <v>5</v>
      </c>
      <c r="H12" s="53">
        <f>I12</f>
        <v>5</v>
      </c>
      <c r="I12" s="18">
        <v>5</v>
      </c>
      <c r="J12" s="53">
        <f t="shared" si="1"/>
        <v>5</v>
      </c>
      <c r="K12" s="53">
        <f t="shared" si="1"/>
        <v>5</v>
      </c>
      <c r="L12" s="53">
        <f t="shared" si="1"/>
        <v>5</v>
      </c>
      <c r="M12" s="53">
        <f>L12</f>
        <v>5</v>
      </c>
    </row>
    <row r="13" spans="1:14" ht="15.75" customHeight="1" x14ac:dyDescent="0.35">
      <c r="A13" s="151" t="s">
        <v>65</v>
      </c>
      <c r="B13" s="152"/>
      <c r="C13" s="152"/>
      <c r="D13" s="153"/>
      <c r="E13" s="51">
        <v>0.5</v>
      </c>
      <c r="F13" s="55"/>
      <c r="G13" s="53">
        <f>H13-1</f>
        <v>24</v>
      </c>
      <c r="H13" s="53">
        <f>I13-1</f>
        <v>25</v>
      </c>
      <c r="I13" s="18">
        <v>26</v>
      </c>
      <c r="J13" s="53">
        <f t="shared" ref="J13:L14" si="2">I13+1</f>
        <v>27</v>
      </c>
      <c r="K13" s="53">
        <f t="shared" si="2"/>
        <v>28</v>
      </c>
      <c r="L13" s="53">
        <f t="shared" si="2"/>
        <v>29</v>
      </c>
      <c r="M13" s="53">
        <f>L13+1</f>
        <v>30</v>
      </c>
    </row>
    <row r="14" spans="1:14" ht="15.75" customHeight="1" x14ac:dyDescent="0.35">
      <c r="A14" s="151" t="s">
        <v>66</v>
      </c>
      <c r="B14" s="152"/>
      <c r="C14" s="152"/>
      <c r="D14" s="153"/>
      <c r="E14" s="51">
        <v>0.5</v>
      </c>
      <c r="F14" s="55"/>
      <c r="G14" s="53">
        <f>H14-1</f>
        <v>34</v>
      </c>
      <c r="H14" s="53">
        <f>I14-1</f>
        <v>35</v>
      </c>
      <c r="I14" s="18">
        <v>36</v>
      </c>
      <c r="J14" s="53">
        <f t="shared" si="2"/>
        <v>37</v>
      </c>
      <c r="K14" s="53">
        <f t="shared" si="2"/>
        <v>38</v>
      </c>
      <c r="L14" s="53">
        <f t="shared" si="2"/>
        <v>39</v>
      </c>
      <c r="M14" s="53">
        <f>L14+1</f>
        <v>40</v>
      </c>
    </row>
    <row r="15" spans="1:14" ht="15.75" customHeight="1" x14ac:dyDescent="0.35">
      <c r="A15" s="151" t="s">
        <v>67</v>
      </c>
      <c r="B15" s="152"/>
      <c r="C15" s="152"/>
      <c r="D15" s="153"/>
      <c r="E15" s="51">
        <v>0.3</v>
      </c>
      <c r="F15" s="55"/>
      <c r="G15" s="53">
        <f>H15</f>
        <v>72</v>
      </c>
      <c r="H15" s="53">
        <f>I15</f>
        <v>72</v>
      </c>
      <c r="I15" s="18">
        <v>72</v>
      </c>
      <c r="J15" s="53">
        <f>I15</f>
        <v>72</v>
      </c>
      <c r="K15" s="53">
        <f>J15</f>
        <v>72</v>
      </c>
      <c r="L15" s="53">
        <f>K15</f>
        <v>72</v>
      </c>
      <c r="M15" s="53">
        <f>L15</f>
        <v>72</v>
      </c>
    </row>
    <row r="16" spans="1:14" ht="15.75" hidden="1" customHeight="1" x14ac:dyDescent="0.35">
      <c r="A16" s="151" t="s">
        <v>68</v>
      </c>
      <c r="B16" s="152"/>
      <c r="C16" s="152"/>
      <c r="D16" s="153"/>
      <c r="E16" s="51">
        <v>0.5</v>
      </c>
      <c r="F16" s="55"/>
      <c r="G16" s="53">
        <f>H16-0.6</f>
        <v>-1.2</v>
      </c>
      <c r="H16" s="53">
        <f>I16-0.6</f>
        <v>-0.6</v>
      </c>
      <c r="I16" s="18"/>
      <c r="J16" s="53">
        <f>I16+0.6</f>
        <v>0.6</v>
      </c>
      <c r="K16" s="53">
        <f>J16+0.6</f>
        <v>1.2</v>
      </c>
      <c r="L16" s="53">
        <f>K16+0.6</f>
        <v>1.7999999999999998</v>
      </c>
      <c r="M16" s="53">
        <f>L16+0.6</f>
        <v>2.4</v>
      </c>
    </row>
    <row r="17" spans="1:14" ht="15.75" customHeight="1" x14ac:dyDescent="0.35">
      <c r="A17" s="151" t="s">
        <v>69</v>
      </c>
      <c r="B17" s="152"/>
      <c r="C17" s="152"/>
      <c r="D17" s="153"/>
      <c r="E17" s="51">
        <v>0.3</v>
      </c>
      <c r="F17" s="55"/>
      <c r="G17" s="53">
        <f>H17</f>
        <v>15.5</v>
      </c>
      <c r="H17" s="53">
        <f>I17-0.5</f>
        <v>15.5</v>
      </c>
      <c r="I17" s="18">
        <v>16</v>
      </c>
      <c r="J17" s="53">
        <f>I17</f>
        <v>16</v>
      </c>
      <c r="K17" s="53">
        <f>J17+0.5</f>
        <v>16.5</v>
      </c>
      <c r="L17" s="53">
        <f>K17</f>
        <v>16.5</v>
      </c>
      <c r="M17" s="53">
        <f>L17+0.5</f>
        <v>17</v>
      </c>
      <c r="N17" t="s">
        <v>102</v>
      </c>
    </row>
    <row r="18" spans="1:14" ht="15.75" hidden="1" customHeight="1" x14ac:dyDescent="0.35">
      <c r="A18" s="151" t="s">
        <v>70</v>
      </c>
      <c r="B18" s="152"/>
      <c r="C18" s="152"/>
      <c r="D18" s="153"/>
      <c r="E18" s="51">
        <v>0.3</v>
      </c>
      <c r="F18" s="55"/>
      <c r="G18" s="53">
        <f>H18</f>
        <v>0</v>
      </c>
      <c r="H18" s="53">
        <f>I18</f>
        <v>0</v>
      </c>
      <c r="I18" s="18"/>
      <c r="J18" s="53">
        <f>I18</f>
        <v>0</v>
      </c>
      <c r="K18" s="53">
        <f>J18</f>
        <v>0</v>
      </c>
      <c r="L18" s="53">
        <f>K18</f>
        <v>0</v>
      </c>
      <c r="M18" s="53"/>
    </row>
    <row r="19" spans="1:14" ht="15.75" hidden="1" customHeight="1" x14ac:dyDescent="0.35">
      <c r="A19" s="160" t="s">
        <v>71</v>
      </c>
      <c r="B19" s="161"/>
      <c r="C19" s="161"/>
      <c r="D19" s="162"/>
      <c r="E19" s="51">
        <v>0.5</v>
      </c>
      <c r="F19" s="55"/>
      <c r="G19" s="53">
        <f>H19</f>
        <v>-0.5</v>
      </c>
      <c r="H19" s="53">
        <f>I19-0.5</f>
        <v>-0.5</v>
      </c>
      <c r="I19" s="18"/>
      <c r="J19" s="53">
        <f>I19</f>
        <v>0</v>
      </c>
      <c r="K19" s="53">
        <f>J19+0.5</f>
        <v>0.5</v>
      </c>
      <c r="L19" s="53">
        <f>K19</f>
        <v>0.5</v>
      </c>
      <c r="M19" s="53">
        <f>L19+0.5</f>
        <v>1</v>
      </c>
      <c r="N19" t="s">
        <v>102</v>
      </c>
    </row>
    <row r="20" spans="1:14" ht="15.75" customHeight="1" x14ac:dyDescent="0.35">
      <c r="A20" s="151" t="s">
        <v>72</v>
      </c>
      <c r="B20" s="152"/>
      <c r="C20" s="152"/>
      <c r="D20" s="153"/>
      <c r="E20" s="51">
        <v>0.3</v>
      </c>
      <c r="F20" s="55"/>
      <c r="G20" s="53">
        <f t="shared" ref="G20:H33" si="3">H20</f>
        <v>13.5</v>
      </c>
      <c r="H20" s="53">
        <f>I20-0.5</f>
        <v>13.5</v>
      </c>
      <c r="I20" s="18">
        <v>14</v>
      </c>
      <c r="J20" s="53">
        <f t="shared" ref="J20:K29" si="4">I20</f>
        <v>14</v>
      </c>
      <c r="K20" s="53">
        <f>J20+0.5</f>
        <v>14.5</v>
      </c>
      <c r="L20" s="53">
        <f t="shared" ref="L20:L29" si="5">K20</f>
        <v>14.5</v>
      </c>
      <c r="M20" s="53">
        <f>L20+0.5</f>
        <v>15</v>
      </c>
      <c r="N20" t="s">
        <v>102</v>
      </c>
    </row>
    <row r="21" spans="1:14" ht="15.75" hidden="1" customHeight="1" x14ac:dyDescent="0.35">
      <c r="A21" s="151" t="s">
        <v>73</v>
      </c>
      <c r="B21" s="152"/>
      <c r="C21" s="152"/>
      <c r="D21" s="153"/>
      <c r="E21" s="51">
        <v>0.3</v>
      </c>
      <c r="F21" s="55"/>
      <c r="G21" s="53">
        <f t="shared" si="3"/>
        <v>1.7</v>
      </c>
      <c r="H21" s="53">
        <f>I21</f>
        <v>1.7</v>
      </c>
      <c r="I21" s="18">
        <v>1.7</v>
      </c>
      <c r="J21" s="53">
        <f t="shared" si="4"/>
        <v>1.7</v>
      </c>
      <c r="K21" s="53">
        <f>J21</f>
        <v>1.7</v>
      </c>
      <c r="L21" s="53">
        <f t="shared" si="5"/>
        <v>1.7</v>
      </c>
      <c r="M21" s="53">
        <f>L21</f>
        <v>1.7</v>
      </c>
    </row>
    <row r="22" spans="1:14" ht="15.75" hidden="1" customHeight="1" x14ac:dyDescent="0.35">
      <c r="A22" s="151" t="s">
        <v>74</v>
      </c>
      <c r="B22" s="152"/>
      <c r="C22" s="152"/>
      <c r="D22" s="153"/>
      <c r="E22" s="51">
        <v>0.3</v>
      </c>
      <c r="F22" s="53"/>
      <c r="G22" s="53">
        <f t="shared" si="3"/>
        <v>0</v>
      </c>
      <c r="H22" s="53">
        <f t="shared" si="3"/>
        <v>0</v>
      </c>
      <c r="I22" s="18"/>
      <c r="J22" s="53">
        <f t="shared" si="4"/>
        <v>0</v>
      </c>
      <c r="K22" s="53">
        <f t="shared" si="4"/>
        <v>0</v>
      </c>
      <c r="L22" s="53">
        <f t="shared" si="5"/>
        <v>0</v>
      </c>
      <c r="M22" s="53"/>
    </row>
    <row r="23" spans="1:14" ht="15.75" hidden="1" customHeight="1" x14ac:dyDescent="0.35">
      <c r="A23" s="151" t="s">
        <v>75</v>
      </c>
      <c r="B23" s="152"/>
      <c r="C23" s="152"/>
      <c r="D23" s="153"/>
      <c r="E23" s="51">
        <v>0.3</v>
      </c>
      <c r="F23" s="55"/>
      <c r="G23" s="53">
        <f t="shared" si="3"/>
        <v>0</v>
      </c>
      <c r="H23" s="53">
        <f t="shared" si="3"/>
        <v>0</v>
      </c>
      <c r="I23" s="18"/>
      <c r="J23" s="53">
        <f t="shared" si="4"/>
        <v>0</v>
      </c>
      <c r="K23" s="53">
        <f t="shared" si="4"/>
        <v>0</v>
      </c>
      <c r="L23" s="53">
        <f t="shared" si="5"/>
        <v>0</v>
      </c>
      <c r="M23" s="53"/>
    </row>
    <row r="24" spans="1:14" ht="15.75" hidden="1" customHeight="1" x14ac:dyDescent="0.35">
      <c r="A24" s="151" t="s">
        <v>76</v>
      </c>
      <c r="B24" s="152"/>
      <c r="C24" s="152"/>
      <c r="D24" s="153"/>
      <c r="E24" s="51">
        <v>0.3</v>
      </c>
      <c r="F24" s="55"/>
      <c r="G24" s="53">
        <f t="shared" si="3"/>
        <v>0</v>
      </c>
      <c r="H24" s="53">
        <f t="shared" si="3"/>
        <v>0</v>
      </c>
      <c r="I24" s="18"/>
      <c r="J24" s="53">
        <f t="shared" si="4"/>
        <v>0</v>
      </c>
      <c r="K24" s="53">
        <f t="shared" si="4"/>
        <v>0</v>
      </c>
      <c r="L24" s="53">
        <f t="shared" si="5"/>
        <v>0</v>
      </c>
      <c r="M24" s="53"/>
    </row>
    <row r="25" spans="1:14" ht="15.75" hidden="1" customHeight="1" x14ac:dyDescent="0.35">
      <c r="A25" s="151" t="s">
        <v>77</v>
      </c>
      <c r="B25" s="152"/>
      <c r="C25" s="152"/>
      <c r="D25" s="153"/>
      <c r="E25" s="51">
        <v>0.3</v>
      </c>
      <c r="F25" s="55"/>
      <c r="G25" s="53">
        <f t="shared" si="3"/>
        <v>0</v>
      </c>
      <c r="H25" s="53">
        <f t="shared" si="3"/>
        <v>0</v>
      </c>
      <c r="I25" s="18"/>
      <c r="J25" s="53">
        <f t="shared" si="4"/>
        <v>0</v>
      </c>
      <c r="K25" s="53">
        <f t="shared" si="4"/>
        <v>0</v>
      </c>
      <c r="L25" s="53">
        <f t="shared" si="5"/>
        <v>0</v>
      </c>
      <c r="M25" s="53"/>
    </row>
    <row r="26" spans="1:14" ht="15.75" hidden="1" customHeight="1" x14ac:dyDescent="0.35">
      <c r="A26" s="151" t="s">
        <v>78</v>
      </c>
      <c r="B26" s="152"/>
      <c r="C26" s="152"/>
      <c r="D26" s="153"/>
      <c r="E26" s="51">
        <v>0.3</v>
      </c>
      <c r="F26" s="55"/>
      <c r="G26" s="53">
        <f t="shared" si="3"/>
        <v>0</v>
      </c>
      <c r="H26" s="53">
        <f t="shared" si="3"/>
        <v>0</v>
      </c>
      <c r="I26" s="18"/>
      <c r="J26" s="53">
        <f t="shared" si="4"/>
        <v>0</v>
      </c>
      <c r="K26" s="53">
        <f t="shared" si="4"/>
        <v>0</v>
      </c>
      <c r="L26" s="53">
        <f t="shared" si="5"/>
        <v>0</v>
      </c>
      <c r="M26" s="53"/>
    </row>
    <row r="27" spans="1:14" ht="15.75" hidden="1" customHeight="1" x14ac:dyDescent="0.35">
      <c r="A27" s="151" t="s">
        <v>79</v>
      </c>
      <c r="B27" s="152"/>
      <c r="C27" s="152"/>
      <c r="D27" s="153"/>
      <c r="E27" s="51">
        <v>0.3</v>
      </c>
      <c r="F27" s="55"/>
      <c r="G27" s="53">
        <f t="shared" si="3"/>
        <v>0</v>
      </c>
      <c r="H27" s="53">
        <f t="shared" si="3"/>
        <v>0</v>
      </c>
      <c r="I27" s="18"/>
      <c r="J27" s="53">
        <f t="shared" si="4"/>
        <v>0</v>
      </c>
      <c r="K27" s="53">
        <f t="shared" si="4"/>
        <v>0</v>
      </c>
      <c r="L27" s="53">
        <f t="shared" si="5"/>
        <v>0</v>
      </c>
      <c r="M27" s="53"/>
    </row>
    <row r="28" spans="1:14" ht="15.75" customHeight="1" x14ac:dyDescent="0.35">
      <c r="A28" s="151" t="s">
        <v>80</v>
      </c>
      <c r="B28" s="152"/>
      <c r="C28" s="152"/>
      <c r="D28" s="153"/>
      <c r="E28" s="51">
        <v>0.3</v>
      </c>
      <c r="F28" s="55"/>
      <c r="G28" s="53">
        <f t="shared" si="3"/>
        <v>5.5</v>
      </c>
      <c r="H28" s="53">
        <f t="shared" si="3"/>
        <v>5.5</v>
      </c>
      <c r="I28" s="18">
        <v>5.5</v>
      </c>
      <c r="J28" s="53">
        <f t="shared" si="4"/>
        <v>5.5</v>
      </c>
      <c r="K28" s="53">
        <f t="shared" si="4"/>
        <v>5.5</v>
      </c>
      <c r="L28" s="53">
        <f t="shared" si="5"/>
        <v>5.5</v>
      </c>
      <c r="M28" s="53">
        <f>L28</f>
        <v>5.5</v>
      </c>
    </row>
    <row r="29" spans="1:14" ht="15.75" hidden="1" customHeight="1" x14ac:dyDescent="0.35">
      <c r="A29" s="151" t="s">
        <v>81</v>
      </c>
      <c r="B29" s="152"/>
      <c r="C29" s="152"/>
      <c r="D29" s="153"/>
      <c r="E29" s="51">
        <v>0.3</v>
      </c>
      <c r="F29" s="55"/>
      <c r="G29" s="53">
        <f t="shared" si="3"/>
        <v>0</v>
      </c>
      <c r="H29" s="53">
        <f t="shared" si="3"/>
        <v>0</v>
      </c>
      <c r="I29" s="18"/>
      <c r="J29" s="53">
        <f t="shared" si="4"/>
        <v>0</v>
      </c>
      <c r="K29" s="53">
        <f t="shared" si="4"/>
        <v>0</v>
      </c>
      <c r="L29" s="53">
        <f t="shared" si="5"/>
        <v>0</v>
      </c>
      <c r="M29" s="53">
        <f>L29</f>
        <v>0</v>
      </c>
    </row>
    <row r="30" spans="1:14" ht="15.75" customHeight="1" x14ac:dyDescent="0.35">
      <c r="A30" s="151" t="s">
        <v>82</v>
      </c>
      <c r="B30" s="152"/>
      <c r="C30" s="152"/>
      <c r="D30" s="153"/>
      <c r="E30" s="51">
        <v>1</v>
      </c>
      <c r="F30" s="55"/>
      <c r="G30" s="53">
        <f t="shared" si="3"/>
        <v>14.5</v>
      </c>
      <c r="H30" s="53">
        <f>I30-1</f>
        <v>14.5</v>
      </c>
      <c r="I30" s="18">
        <v>15.5</v>
      </c>
      <c r="J30" s="53">
        <f>I30</f>
        <v>15.5</v>
      </c>
      <c r="K30" s="53">
        <f>I30+1</f>
        <v>16.5</v>
      </c>
      <c r="L30" s="53">
        <f>K30</f>
        <v>16.5</v>
      </c>
      <c r="M30" s="53">
        <f>L30+1</f>
        <v>17.5</v>
      </c>
      <c r="N30" t="s">
        <v>102</v>
      </c>
    </row>
    <row r="31" spans="1:14" ht="15.75" customHeight="1" x14ac:dyDescent="0.35">
      <c r="A31" s="151" t="s">
        <v>83</v>
      </c>
      <c r="B31" s="152"/>
      <c r="C31" s="152"/>
      <c r="D31" s="153"/>
      <c r="E31" s="51">
        <v>0.3</v>
      </c>
      <c r="F31" s="53"/>
      <c r="G31" s="53">
        <f t="shared" si="3"/>
        <v>3.6</v>
      </c>
      <c r="H31" s="53">
        <f t="shared" si="3"/>
        <v>3.6</v>
      </c>
      <c r="I31" s="18">
        <v>3.6</v>
      </c>
      <c r="J31" s="53">
        <f t="shared" ref="J31:L33" si="6">I31</f>
        <v>3.6</v>
      </c>
      <c r="K31" s="53">
        <f t="shared" si="6"/>
        <v>3.6</v>
      </c>
      <c r="L31" s="53">
        <f t="shared" si="6"/>
        <v>3.6</v>
      </c>
      <c r="M31" s="53">
        <f>L31</f>
        <v>3.6</v>
      </c>
    </row>
    <row r="32" spans="1:14" ht="15.75" hidden="1" customHeight="1" x14ac:dyDescent="0.35">
      <c r="A32" s="151" t="s">
        <v>84</v>
      </c>
      <c r="B32" s="152"/>
      <c r="C32" s="152"/>
      <c r="D32" s="153"/>
      <c r="E32" s="51">
        <v>0.3</v>
      </c>
      <c r="F32" s="53"/>
      <c r="G32" s="53">
        <f t="shared" si="3"/>
        <v>0</v>
      </c>
      <c r="H32" s="53">
        <f t="shared" si="3"/>
        <v>0</v>
      </c>
      <c r="I32" s="18"/>
      <c r="J32" s="53">
        <f t="shared" si="6"/>
        <v>0</v>
      </c>
      <c r="K32" s="53">
        <f t="shared" si="6"/>
        <v>0</v>
      </c>
      <c r="L32" s="53">
        <f t="shared" si="6"/>
        <v>0</v>
      </c>
      <c r="M32" s="53"/>
    </row>
    <row r="33" spans="1:13" ht="15.75" hidden="1" customHeight="1" x14ac:dyDescent="0.35">
      <c r="A33" s="151" t="s">
        <v>85</v>
      </c>
      <c r="B33" s="152"/>
      <c r="C33" s="152"/>
      <c r="D33" s="153"/>
      <c r="E33" s="51">
        <v>0.3</v>
      </c>
      <c r="F33" s="55"/>
      <c r="G33" s="53">
        <f t="shared" si="3"/>
        <v>0</v>
      </c>
      <c r="H33" s="53">
        <f t="shared" si="3"/>
        <v>0</v>
      </c>
      <c r="I33" s="18"/>
      <c r="J33" s="53">
        <f t="shared" si="6"/>
        <v>0</v>
      </c>
      <c r="K33" s="53">
        <f t="shared" si="6"/>
        <v>0</v>
      </c>
      <c r="L33" s="53">
        <f t="shared" si="6"/>
        <v>0</v>
      </c>
      <c r="M33" s="53"/>
    </row>
    <row r="34" spans="1:13" ht="15.75" hidden="1" customHeight="1" x14ac:dyDescent="0.35">
      <c r="A34" s="151" t="s">
        <v>87</v>
      </c>
      <c r="B34" s="152"/>
      <c r="C34" s="152"/>
      <c r="D34" s="153"/>
      <c r="E34" s="51"/>
      <c r="F34" s="55"/>
      <c r="G34" s="53"/>
      <c r="H34" s="53"/>
      <c r="I34" s="18"/>
      <c r="J34" s="53"/>
      <c r="K34" s="53"/>
      <c r="L34" s="53"/>
      <c r="M34" s="53"/>
    </row>
    <row r="35" spans="1:13" ht="18" customHeight="1" x14ac:dyDescent="0.35">
      <c r="A35" s="96" t="s">
        <v>88</v>
      </c>
      <c r="B35" s="97"/>
      <c r="C35" s="97"/>
      <c r="D35" s="173"/>
      <c r="E35" s="51">
        <v>0.5</v>
      </c>
      <c r="F35" s="55"/>
      <c r="G35" s="53">
        <f>H35</f>
        <v>18.5</v>
      </c>
      <c r="H35" s="53">
        <f>I35</f>
        <v>18.5</v>
      </c>
      <c r="I35" s="18">
        <v>18.5</v>
      </c>
      <c r="J35" s="53">
        <f>I35</f>
        <v>18.5</v>
      </c>
      <c r="K35" s="53">
        <f>J35</f>
        <v>18.5</v>
      </c>
      <c r="L35" s="53">
        <f>K35</f>
        <v>18.5</v>
      </c>
      <c r="M35" s="53">
        <f>L35</f>
        <v>18.5</v>
      </c>
    </row>
    <row r="36" spans="1:13" ht="15.75" hidden="1" customHeight="1" x14ac:dyDescent="0.35">
      <c r="A36" s="96"/>
      <c r="B36" s="97"/>
      <c r="C36" s="97"/>
      <c r="D36" s="173"/>
      <c r="E36" s="51"/>
      <c r="F36" s="55"/>
      <c r="G36" s="53"/>
      <c r="H36" s="53"/>
      <c r="I36" s="18"/>
      <c r="J36" s="53"/>
      <c r="K36" s="53"/>
      <c r="L36" s="53"/>
      <c r="M36" s="53"/>
    </row>
    <row r="37" spans="1:13" ht="15.75" hidden="1" customHeight="1" x14ac:dyDescent="0.35">
      <c r="A37" s="96"/>
      <c r="B37" s="97"/>
      <c r="C37" s="97"/>
      <c r="D37" s="173"/>
      <c r="E37" s="51"/>
      <c r="F37" s="55"/>
      <c r="G37" s="53"/>
      <c r="H37" s="53"/>
      <c r="I37" s="18"/>
      <c r="J37" s="53"/>
      <c r="K37" s="53"/>
      <c r="L37" s="53"/>
      <c r="M37" s="53"/>
    </row>
    <row r="38" spans="1:13" ht="15.75" hidden="1" customHeight="1" x14ac:dyDescent="0.35">
      <c r="A38" s="92"/>
      <c r="B38" s="177"/>
      <c r="C38" s="177"/>
      <c r="D38" s="178"/>
      <c r="E38" s="51"/>
      <c r="F38" s="55"/>
      <c r="G38" s="53"/>
      <c r="H38" s="53"/>
      <c r="I38" s="18"/>
      <c r="J38" s="53"/>
      <c r="K38" s="53"/>
      <c r="L38" s="53"/>
      <c r="M38" s="53"/>
    </row>
    <row r="39" spans="1:13" ht="15.75" hidden="1" customHeight="1" x14ac:dyDescent="0.35">
      <c r="A39" s="96"/>
      <c r="B39" s="97"/>
      <c r="C39" s="97"/>
      <c r="D39" s="173"/>
      <c r="E39" s="51"/>
      <c r="F39" s="55"/>
      <c r="G39" s="53"/>
      <c r="H39" s="53"/>
      <c r="I39" s="18"/>
      <c r="J39" s="53"/>
      <c r="K39" s="53"/>
      <c r="L39" s="53"/>
      <c r="M39" s="53"/>
    </row>
    <row r="40" spans="1:13" ht="15.75" hidden="1" customHeight="1" x14ac:dyDescent="0.35">
      <c r="A40" s="96"/>
      <c r="B40" s="97"/>
      <c r="C40" s="97"/>
      <c r="D40" s="173"/>
      <c r="E40" s="51"/>
      <c r="F40" s="55"/>
      <c r="G40" s="53"/>
      <c r="H40" s="53"/>
      <c r="I40" s="18"/>
      <c r="J40" s="53"/>
      <c r="K40" s="53"/>
      <c r="L40" s="53"/>
      <c r="M40" s="53"/>
    </row>
    <row r="41" spans="1:13" ht="15.75" hidden="1" customHeight="1" x14ac:dyDescent="0.35">
      <c r="A41" s="92"/>
      <c r="B41" s="177"/>
      <c r="C41" s="177"/>
      <c r="D41" s="178"/>
      <c r="E41" s="51"/>
      <c r="F41" s="55"/>
      <c r="G41" s="53"/>
      <c r="H41" s="53"/>
      <c r="I41" s="18"/>
      <c r="J41" s="53"/>
      <c r="K41" s="53"/>
      <c r="L41" s="53"/>
      <c r="M41" s="53"/>
    </row>
    <row r="42" spans="1:13" ht="15.75" hidden="1" customHeight="1" x14ac:dyDescent="0.35">
      <c r="A42" s="92"/>
      <c r="B42" s="177"/>
      <c r="C42" s="177"/>
      <c r="D42" s="178"/>
      <c r="E42" s="51"/>
      <c r="F42" s="55"/>
      <c r="G42" s="53"/>
      <c r="H42" s="53"/>
      <c r="I42" s="18"/>
      <c r="J42" s="53"/>
      <c r="K42" s="53"/>
      <c r="L42" s="53"/>
      <c r="M42" s="53"/>
    </row>
    <row r="43" spans="1:13" ht="15.75" hidden="1" customHeight="1" x14ac:dyDescent="0.35">
      <c r="A43" s="92"/>
      <c r="B43" s="177"/>
      <c r="C43" s="177"/>
      <c r="D43" s="178"/>
      <c r="E43" s="51"/>
      <c r="F43" s="55"/>
      <c r="G43" s="53"/>
      <c r="H43" s="53"/>
      <c r="I43" s="18"/>
      <c r="J43" s="53"/>
      <c r="K43" s="53"/>
      <c r="L43" s="53"/>
      <c r="M43" s="53"/>
    </row>
    <row r="44" spans="1:13" ht="15.75" hidden="1" customHeight="1" x14ac:dyDescent="0.35">
      <c r="A44" s="92"/>
      <c r="B44" s="177"/>
      <c r="C44" s="177"/>
      <c r="D44" s="178"/>
      <c r="E44" s="51"/>
      <c r="F44" s="55"/>
      <c r="G44" s="53"/>
      <c r="H44" s="53"/>
      <c r="I44" s="18"/>
      <c r="J44" s="53"/>
      <c r="K44" s="53"/>
      <c r="L44" s="53"/>
      <c r="M44" s="53"/>
    </row>
    <row r="45" spans="1:13" ht="15.75" hidden="1" customHeight="1" x14ac:dyDescent="0.35">
      <c r="A45" s="92"/>
      <c r="B45" s="177"/>
      <c r="C45" s="177"/>
      <c r="D45" s="178"/>
      <c r="E45" s="51"/>
      <c r="F45" s="55"/>
      <c r="G45" s="53"/>
      <c r="H45" s="53"/>
      <c r="I45" s="18"/>
      <c r="J45" s="53"/>
      <c r="K45" s="53"/>
      <c r="L45" s="53"/>
      <c r="M45" s="53"/>
    </row>
    <row r="46" spans="1:13" ht="15.75" hidden="1" customHeight="1" x14ac:dyDescent="0.35">
      <c r="A46" s="91"/>
      <c r="B46" s="92"/>
      <c r="C46" s="92"/>
      <c r="D46" s="92"/>
      <c r="E46" s="51"/>
      <c r="F46" s="55"/>
      <c r="G46" s="53"/>
      <c r="H46" s="53"/>
      <c r="I46" s="18"/>
      <c r="J46" s="53"/>
      <c r="K46" s="53"/>
      <c r="L46" s="53"/>
      <c r="M46" s="53"/>
    </row>
    <row r="47" spans="1:13" ht="15.75" hidden="1" customHeight="1" x14ac:dyDescent="0.35">
      <c r="A47" s="91"/>
      <c r="B47" s="92"/>
      <c r="C47" s="92"/>
      <c r="D47" s="92"/>
      <c r="E47" s="51"/>
      <c r="F47" s="55"/>
      <c r="G47" s="53"/>
      <c r="H47" s="53"/>
      <c r="I47" s="18"/>
      <c r="J47" s="53"/>
      <c r="K47" s="53"/>
      <c r="L47" s="53"/>
      <c r="M47" s="53"/>
    </row>
    <row r="48" spans="1:13" ht="15.75" hidden="1" customHeight="1" x14ac:dyDescent="0.35">
      <c r="A48" s="91"/>
      <c r="B48" s="92"/>
      <c r="C48" s="92"/>
      <c r="D48" s="92"/>
      <c r="E48" s="51"/>
      <c r="F48" s="55"/>
      <c r="G48" s="53"/>
      <c r="H48" s="53"/>
      <c r="I48" s="18"/>
      <c r="J48" s="53"/>
      <c r="K48" s="53"/>
      <c r="L48" s="53"/>
      <c r="M48" s="53"/>
    </row>
    <row r="49" spans="1:13" ht="15.75" hidden="1" customHeight="1" x14ac:dyDescent="0.35">
      <c r="A49" s="91"/>
      <c r="B49" s="92"/>
      <c r="C49" s="92"/>
      <c r="D49" s="92"/>
      <c r="E49" s="51"/>
      <c r="F49" s="55"/>
      <c r="G49" s="53"/>
      <c r="H49" s="53"/>
      <c r="I49" s="18"/>
      <c r="J49" s="53"/>
      <c r="K49" s="53"/>
      <c r="L49" s="53"/>
      <c r="M49" s="53"/>
    </row>
    <row r="50" spans="1:13" ht="15.75" hidden="1" customHeight="1" x14ac:dyDescent="0.35">
      <c r="A50" s="91"/>
      <c r="B50" s="92"/>
      <c r="C50" s="92"/>
      <c r="D50" s="92"/>
      <c r="E50" s="51"/>
      <c r="F50" s="55"/>
      <c r="G50" s="53"/>
      <c r="H50" s="53"/>
      <c r="I50" s="18"/>
      <c r="J50" s="53"/>
      <c r="K50" s="53"/>
      <c r="L50" s="53"/>
      <c r="M50" s="53"/>
    </row>
    <row r="51" spans="1:13" ht="15.75" hidden="1" customHeight="1" x14ac:dyDescent="0.35">
      <c r="A51" s="91"/>
      <c r="B51" s="92"/>
      <c r="C51" s="92"/>
      <c r="D51" s="92"/>
      <c r="E51" s="51"/>
      <c r="F51" s="55"/>
      <c r="G51" s="53"/>
      <c r="H51" s="53"/>
      <c r="I51" s="18"/>
      <c r="J51" s="53"/>
      <c r="K51" s="53"/>
      <c r="L51" s="53"/>
      <c r="M51" s="53"/>
    </row>
    <row r="52" spans="1:13" ht="12.75" hidden="1" customHeight="1" x14ac:dyDescent="0.35">
      <c r="A52" s="91"/>
      <c r="B52" s="92"/>
      <c r="C52" s="92"/>
      <c r="D52" s="92"/>
      <c r="E52" s="51"/>
      <c r="F52" s="55"/>
      <c r="G52" s="53"/>
      <c r="H52" s="53"/>
      <c r="I52" s="18"/>
      <c r="J52" s="53"/>
      <c r="K52" s="53"/>
      <c r="L52" s="53"/>
      <c r="M52" s="53"/>
    </row>
    <row r="53" spans="1:13" ht="12.75" customHeight="1" x14ac:dyDescent="0.35">
      <c r="A53" s="96" t="s">
        <v>103</v>
      </c>
      <c r="B53" s="97"/>
      <c r="C53" s="97"/>
      <c r="D53" s="173"/>
      <c r="E53" s="51">
        <v>0.5</v>
      </c>
      <c r="F53" s="55"/>
      <c r="G53" s="53">
        <f>H53</f>
        <v>6</v>
      </c>
      <c r="H53" s="53">
        <f>I53</f>
        <v>6</v>
      </c>
      <c r="I53" s="18">
        <v>6</v>
      </c>
      <c r="J53" s="53">
        <f>I53</f>
        <v>6</v>
      </c>
      <c r="K53" s="53">
        <f>J53</f>
        <v>6</v>
      </c>
      <c r="L53" s="53">
        <f>K53</f>
        <v>6</v>
      </c>
      <c r="M53" s="53">
        <f>L53</f>
        <v>6</v>
      </c>
    </row>
    <row r="54" spans="1:13" ht="12.75" customHeight="1" x14ac:dyDescent="0.35">
      <c r="A54" s="96" t="s">
        <v>104</v>
      </c>
      <c r="B54" s="97"/>
      <c r="C54" s="97"/>
      <c r="D54" s="173"/>
      <c r="E54" s="51">
        <v>0.5</v>
      </c>
      <c r="F54" s="55"/>
      <c r="G54" s="53">
        <f>H54</f>
        <v>5.5</v>
      </c>
      <c r="H54" s="53">
        <f>I54-0.5</f>
        <v>5.5</v>
      </c>
      <c r="I54" s="18">
        <v>6</v>
      </c>
      <c r="J54" s="53">
        <f>I54</f>
        <v>6</v>
      </c>
      <c r="K54" s="53">
        <f>J54+0.5</f>
        <v>6.5</v>
      </c>
      <c r="L54" s="53">
        <f>K54</f>
        <v>6.5</v>
      </c>
      <c r="M54" s="53">
        <f>L54+0.5</f>
        <v>7</v>
      </c>
    </row>
  </sheetData>
  <mergeCells count="59">
    <mergeCell ref="A47:D47"/>
    <mergeCell ref="A48:D48"/>
    <mergeCell ref="A49:D49"/>
    <mergeCell ref="A50:D50"/>
    <mergeCell ref="A51:D51"/>
    <mergeCell ref="A46:D46"/>
    <mergeCell ref="A44:D44"/>
    <mergeCell ref="A45:D45"/>
    <mergeCell ref="A42:D42"/>
    <mergeCell ref="A43:D43"/>
    <mergeCell ref="A40:D40"/>
    <mergeCell ref="A41:D41"/>
    <mergeCell ref="A39:D39"/>
    <mergeCell ref="A37:D37"/>
    <mergeCell ref="A38:D38"/>
    <mergeCell ref="A35:D35"/>
    <mergeCell ref="A36:D36"/>
    <mergeCell ref="A33:D33"/>
    <mergeCell ref="A34:D34"/>
    <mergeCell ref="A30:D30"/>
    <mergeCell ref="A32:D32"/>
    <mergeCell ref="A29:D29"/>
    <mergeCell ref="A27:D27"/>
    <mergeCell ref="A28:D28"/>
    <mergeCell ref="A31:D31"/>
    <mergeCell ref="A25:D25"/>
    <mergeCell ref="A26:D26"/>
    <mergeCell ref="A23:D23"/>
    <mergeCell ref="A24:D24"/>
    <mergeCell ref="A22:D22"/>
    <mergeCell ref="A21:D21"/>
    <mergeCell ref="A18:D18"/>
    <mergeCell ref="A20:D20"/>
    <mergeCell ref="B1:D1"/>
    <mergeCell ref="F1:G1"/>
    <mergeCell ref="B2:D2"/>
    <mergeCell ref="F2:G2"/>
    <mergeCell ref="A12:D12"/>
    <mergeCell ref="A13:D13"/>
    <mergeCell ref="A11:D11"/>
    <mergeCell ref="A16:D16"/>
    <mergeCell ref="A17:D17"/>
    <mergeCell ref="A19:D19"/>
    <mergeCell ref="A53:D53"/>
    <mergeCell ref="A54:D54"/>
    <mergeCell ref="H1:L1"/>
    <mergeCell ref="H2:L2"/>
    <mergeCell ref="A52:D52"/>
    <mergeCell ref="B3:D3"/>
    <mergeCell ref="F3:G3"/>
    <mergeCell ref="A6:D6"/>
    <mergeCell ref="H3:L3"/>
    <mergeCell ref="A9:D9"/>
    <mergeCell ref="A10:D10"/>
    <mergeCell ref="A7:D7"/>
    <mergeCell ref="A8:D8"/>
    <mergeCell ref="A4:K4"/>
    <mergeCell ref="A14:D14"/>
    <mergeCell ref="A15:D15"/>
  </mergeCells>
  <printOptions horizontalCentered="1" gridLines="1"/>
  <pageMargins left="0.23622047244094491" right="0.23622047244094491" top="0.74803149606299213" bottom="0" header="0.31496062992125984" footer="0"/>
  <pageSetup paperSize="9" scale="76" orientation="portrait" r:id="rId1"/>
  <headerFooter>
    <oddHeader>&amp;CREISS</oddHeader>
  </headerFooter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X104"/>
  <sheetViews>
    <sheetView showZeros="0" view="pageBreakPreview" topLeftCell="A3" zoomScaleNormal="100" zoomScaleSheetLayoutView="100" workbookViewId="0">
      <selection activeCell="M16" sqref="M16"/>
    </sheetView>
  </sheetViews>
  <sheetFormatPr defaultColWidth="6" defaultRowHeight="12.75" customHeight="1" x14ac:dyDescent="0.25"/>
  <cols>
    <col min="1" max="1" width="11.453125" style="1" customWidth="1"/>
    <col min="2" max="4" width="6.54296875" style="1" customWidth="1"/>
    <col min="5" max="5" width="11.81640625" style="1" customWidth="1"/>
    <col min="6" max="8" width="5.81640625" style="1" customWidth="1"/>
    <col min="9" max="9" width="9.81640625" style="1" customWidth="1"/>
    <col min="10" max="12" width="4.81640625" style="1" customWidth="1"/>
    <col min="13" max="13" width="12.1796875" style="1" customWidth="1"/>
    <col min="14" max="14" width="6.81640625" style="1" customWidth="1"/>
    <col min="15" max="16" width="6" style="1"/>
    <col min="17" max="17" width="9.54296875" style="1" customWidth="1"/>
    <col min="18" max="20" width="6" style="1"/>
    <col min="21" max="21" width="9.1796875" style="1" customWidth="1"/>
    <col min="22" max="22" width="4.81640625" style="1" customWidth="1"/>
    <col min="23" max="23" width="5.453125" style="1" customWidth="1"/>
    <col min="24" max="24" width="4.81640625" style="1" customWidth="1"/>
    <col min="25" max="16384" width="6" style="1"/>
  </cols>
  <sheetData>
    <row r="1" spans="1:24" ht="13.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  <c r="M1" s="21" t="s">
        <v>36</v>
      </c>
      <c r="N1" s="79">
        <f>B1</f>
        <v>0</v>
      </c>
      <c r="O1" s="79"/>
      <c r="P1" s="82"/>
      <c r="Q1" s="21" t="s">
        <v>17</v>
      </c>
      <c r="R1" s="79">
        <f>F1</f>
        <v>0</v>
      </c>
      <c r="S1" s="80"/>
      <c r="T1" s="81"/>
      <c r="U1" s="21" t="s">
        <v>16</v>
      </c>
      <c r="V1" s="85" t="str">
        <f>J1</f>
        <v>TAHSIN</v>
      </c>
      <c r="W1" s="85"/>
      <c r="X1" s="86"/>
    </row>
    <row r="2" spans="1:24" ht="13.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  <c r="M2" s="22" t="s">
        <v>34</v>
      </c>
      <c r="N2" s="79" t="str">
        <f>B2</f>
        <v>PREMIER</v>
      </c>
      <c r="O2" s="79"/>
      <c r="P2" s="82"/>
      <c r="Q2" s="22" t="s">
        <v>14</v>
      </c>
      <c r="R2" s="79">
        <f>F2</f>
        <v>0</v>
      </c>
      <c r="S2" s="80"/>
      <c r="T2" s="81"/>
      <c r="U2" s="22" t="s">
        <v>37</v>
      </c>
      <c r="V2" s="85">
        <f>J2</f>
        <v>0</v>
      </c>
      <c r="W2" s="85"/>
      <c r="X2" s="86"/>
    </row>
    <row r="3" spans="1:24" ht="13.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85">
        <f>'Design Front Sheet '!J5:L5</f>
        <v>0</v>
      </c>
      <c r="K3" s="85"/>
      <c r="L3" s="86"/>
      <c r="M3" s="23" t="s">
        <v>35</v>
      </c>
      <c r="N3" s="79" t="str">
        <f>B3</f>
        <v>INTERLOCK JERSEY DRAWSTRING JOGGER</v>
      </c>
      <c r="O3" s="79"/>
      <c r="P3" s="82"/>
      <c r="Q3" s="23" t="s">
        <v>15</v>
      </c>
      <c r="R3" s="79">
        <f>F3</f>
        <v>0</v>
      </c>
      <c r="S3" s="80"/>
      <c r="T3" s="81"/>
      <c r="U3" s="23" t="s">
        <v>38</v>
      </c>
      <c r="V3" s="85">
        <f>J3</f>
        <v>0</v>
      </c>
      <c r="W3" s="85"/>
      <c r="X3" s="86"/>
    </row>
    <row r="4" spans="1:24" ht="13.5" customHeight="1" x14ac:dyDescent="0.25">
      <c r="A4" s="87" t="s">
        <v>24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 t="s">
        <v>24</v>
      </c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</row>
    <row r="5" spans="1:24" ht="12.7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2.75" customHeight="1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 t="s">
        <v>105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2.75" customHeight="1" x14ac:dyDescent="0.3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2.75" customHeight="1" x14ac:dyDescent="0.3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2.75" customHeight="1" x14ac:dyDescent="0.3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2.75" customHeight="1" x14ac:dyDescent="0.3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2.75" customHeight="1" x14ac:dyDescent="0.3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2.75" customHeight="1" x14ac:dyDescent="0.3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2.75" customHeight="1" x14ac:dyDescent="0.3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2.75" customHeight="1" x14ac:dyDescent="0.3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2.75" customHeigh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2.75" customHeigh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ht="12.75" customHeight="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2.75" customHeigh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2.75" customHeigh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ht="12.75" customHeigh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12.75" customHeigh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12.75" customHeigh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ht="12.75" customHeigh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ht="12.75" customHeigh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ht="12.75" customHeigh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2.75" customHeigh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2.75" customHeigh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2.75" customHeigh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2.75" customHeigh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2.75" customHeigh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2.75" customHeigh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ht="12.75" customHeight="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ht="12.75" customHeight="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ht="12.75" customHeight="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ht="12.75" customHeight="1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2.75" customHeigh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2.75" customHeigh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2.75" customHeight="1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ht="12.75" customHeigh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ht="12.75" customHeigh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ht="12.75" customHeigh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12.75" customHeigh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2.75" customHeight="1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2.75" customHeight="1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2.75" customHeight="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ht="12.75" customHeight="1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2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2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2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2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2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2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2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2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2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2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2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2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2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N1:P1"/>
    <mergeCell ref="R1:T1"/>
    <mergeCell ref="V1:X1"/>
    <mergeCell ref="N2:P2"/>
    <mergeCell ref="R2:T2"/>
    <mergeCell ref="V2:X2"/>
    <mergeCell ref="B1:D1"/>
    <mergeCell ref="F1:H1"/>
    <mergeCell ref="J1:L1"/>
    <mergeCell ref="B2:D2"/>
    <mergeCell ref="F2:H2"/>
    <mergeCell ref="J2:L2"/>
    <mergeCell ref="N3:P3"/>
    <mergeCell ref="R3:T3"/>
    <mergeCell ref="V3:X3"/>
    <mergeCell ref="M4:X4"/>
    <mergeCell ref="A4:L4"/>
    <mergeCell ref="B3:D3"/>
    <mergeCell ref="F3:H3"/>
    <mergeCell ref="J3:L3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rowBreaks count="1" manualBreakCount="1">
    <brk id="46" max="23" man="1"/>
  </rowBreaks>
  <colBreaks count="1" manualBreakCount="1">
    <brk id="12" max="1048575" man="1"/>
  </colBreaks>
  <customProperties>
    <customPr name="layoutContexts" r:id="rId2"/>
    <customPr name="SaveUndoMode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L63"/>
  <sheetViews>
    <sheetView showZeros="0" view="pageBreakPreview" zoomScale="75" zoomScaleNormal="100" zoomScaleSheetLayoutView="75" workbookViewId="0">
      <selection activeCell="I31" sqref="I31"/>
    </sheetView>
  </sheetViews>
  <sheetFormatPr defaultColWidth="6" defaultRowHeight="12.75" customHeight="1" x14ac:dyDescent="0.25"/>
  <cols>
    <col min="1" max="1" width="12" style="1" customWidth="1"/>
    <col min="2" max="4" width="7.1796875" style="1" customWidth="1"/>
    <col min="5" max="5" width="9.453125" style="1" customWidth="1"/>
    <col min="6" max="8" width="6.54296875" style="1" customWidth="1"/>
    <col min="9" max="9" width="9.81640625" style="1" customWidth="1"/>
    <col min="10" max="11" width="8" style="1" customWidth="1"/>
    <col min="12" max="12" width="7.4531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88">
        <f>'Design Front Sheet '!J5:L5</f>
        <v>0</v>
      </c>
      <c r="K3" s="88"/>
      <c r="L3" s="89"/>
    </row>
    <row r="4" spans="1:12" ht="12.7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12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2.7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2.75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12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2.7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12.7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12.75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12.75" customHeight="1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2.7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12.7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2.75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12.7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12.75" customHeight="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12.7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2.75" customHeight="1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12.75" customHeight="1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12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12.7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12.7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12.7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2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ht="12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12.7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12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12.7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12.7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12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ht="12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12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12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2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2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2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2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2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2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2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2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2.7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2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2.7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2.7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2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2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2" ht="12.7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 ht="12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12.7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ht="12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ht="12.7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1:12" ht="12.7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12.75" customHeight="1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12.75" customHeight="1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2.75" customHeight="1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2.75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12.75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2.75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12.7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12.7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12.7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</sheetData>
  <mergeCells count="10">
    <mergeCell ref="B3:D3"/>
    <mergeCell ref="F3:H3"/>
    <mergeCell ref="J3:L3"/>
    <mergeCell ref="A4:L4"/>
    <mergeCell ref="B1:D1"/>
    <mergeCell ref="F1:H1"/>
    <mergeCell ref="J1:L1"/>
    <mergeCell ref="B2:D2"/>
    <mergeCell ref="F2:H2"/>
    <mergeCell ref="J2:L2"/>
  </mergeCells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R52"/>
  <sheetViews>
    <sheetView showZeros="0" view="pageBreakPreview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54296875" style="1" customWidth="1"/>
    <col min="2" max="3" width="8.1796875" style="1" customWidth="1"/>
    <col min="4" max="4" width="11" style="1" customWidth="1"/>
    <col min="5" max="5" width="7.81640625" style="1" customWidth="1"/>
    <col min="6" max="8" width="6.54296875" style="1" customWidth="1"/>
    <col min="9" max="9" width="6.1796875" style="1" customWidth="1"/>
    <col min="10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85">
        <f>'Design Front Sheet '!J5:L5</f>
        <v>0</v>
      </c>
      <c r="K3" s="85"/>
      <c r="L3" s="86"/>
    </row>
    <row r="4" spans="1:12" ht="12.75" customHeight="1" x14ac:dyDescent="0.25">
      <c r="A4" s="111" t="s">
        <v>22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1:12" ht="12.75" customHeight="1" thickBot="1" x14ac:dyDescent="0.4">
      <c r="A5" s="20" t="s">
        <v>3</v>
      </c>
      <c r="B5" s="19"/>
      <c r="C5" s="19"/>
      <c r="D5" s="19"/>
      <c r="E5" s="10" t="s">
        <v>4</v>
      </c>
      <c r="F5" s="10" t="s">
        <v>50</v>
      </c>
      <c r="G5" s="10" t="s">
        <v>1</v>
      </c>
      <c r="H5" s="7" t="s">
        <v>2</v>
      </c>
      <c r="I5" s="106" t="s">
        <v>25</v>
      </c>
      <c r="J5" s="107"/>
      <c r="K5" s="107"/>
      <c r="L5" s="108"/>
    </row>
    <row r="6" spans="1:12" ht="13.5" customHeight="1" x14ac:dyDescent="0.35">
      <c r="A6" s="96" t="s">
        <v>59</v>
      </c>
      <c r="B6" s="97"/>
      <c r="C6" s="97"/>
      <c r="D6" s="97"/>
      <c r="E6" s="11"/>
      <c r="F6" s="2"/>
      <c r="G6" s="44">
        <f t="shared" ref="G6:G51" si="0">F6+(-E6)</f>
        <v>0</v>
      </c>
      <c r="H6" s="36"/>
      <c r="I6" s="93"/>
      <c r="J6" s="94"/>
      <c r="K6" s="94"/>
      <c r="L6" s="95"/>
    </row>
    <row r="7" spans="1:12" ht="12.75" customHeight="1" x14ac:dyDescent="0.35">
      <c r="A7" s="96" t="s">
        <v>60</v>
      </c>
      <c r="B7" s="97"/>
      <c r="C7" s="97"/>
      <c r="D7" s="97"/>
      <c r="E7" s="11"/>
      <c r="F7" s="2"/>
      <c r="G7" s="44">
        <f t="shared" si="0"/>
        <v>0</v>
      </c>
      <c r="H7" s="36"/>
      <c r="I7" s="93"/>
      <c r="J7" s="94"/>
      <c r="K7" s="94"/>
      <c r="L7" s="95"/>
    </row>
    <row r="8" spans="1:12" ht="12.75" customHeight="1" x14ac:dyDescent="0.35">
      <c r="A8" s="100" t="s">
        <v>61</v>
      </c>
      <c r="B8" s="101"/>
      <c r="C8" s="101"/>
      <c r="D8" s="101"/>
      <c r="E8" s="16"/>
      <c r="F8" s="3"/>
      <c r="G8" s="44">
        <f t="shared" si="0"/>
        <v>0</v>
      </c>
      <c r="H8" s="37"/>
      <c r="I8" s="103"/>
      <c r="J8" s="104"/>
      <c r="K8" s="104"/>
      <c r="L8" s="105"/>
    </row>
    <row r="9" spans="1:12" ht="12.75" customHeight="1" x14ac:dyDescent="0.35">
      <c r="A9" s="96" t="s">
        <v>62</v>
      </c>
      <c r="B9" s="97"/>
      <c r="C9" s="97"/>
      <c r="D9" s="97"/>
      <c r="E9" s="11"/>
      <c r="F9" s="2"/>
      <c r="G9" s="44">
        <f t="shared" si="0"/>
        <v>0</v>
      </c>
      <c r="H9" s="36"/>
      <c r="I9" s="93"/>
      <c r="J9" s="94"/>
      <c r="K9" s="94"/>
      <c r="L9" s="95"/>
    </row>
    <row r="10" spans="1:12" ht="12.75" customHeight="1" x14ac:dyDescent="0.35">
      <c r="A10" s="96" t="s">
        <v>63</v>
      </c>
      <c r="B10" s="97"/>
      <c r="C10" s="97"/>
      <c r="D10" s="97"/>
      <c r="E10" s="11"/>
      <c r="F10" s="2"/>
      <c r="G10" s="44">
        <f t="shared" si="0"/>
        <v>0</v>
      </c>
      <c r="H10" s="36"/>
      <c r="I10" s="93"/>
      <c r="J10" s="94"/>
      <c r="K10" s="94"/>
      <c r="L10" s="95"/>
    </row>
    <row r="11" spans="1:12" ht="12.75" customHeight="1" x14ac:dyDescent="0.35">
      <c r="A11" s="96" t="s">
        <v>31</v>
      </c>
      <c r="B11" s="97"/>
      <c r="C11" s="97"/>
      <c r="D11" s="97"/>
      <c r="E11" s="11"/>
      <c r="F11" s="2"/>
      <c r="G11" s="44">
        <f t="shared" si="0"/>
        <v>0</v>
      </c>
      <c r="H11" s="36"/>
      <c r="I11" s="93"/>
      <c r="J11" s="94"/>
      <c r="K11" s="94"/>
      <c r="L11" s="95"/>
    </row>
    <row r="12" spans="1:12" ht="12.75" customHeight="1" x14ac:dyDescent="0.35">
      <c r="A12" s="96" t="s">
        <v>64</v>
      </c>
      <c r="B12" s="97"/>
      <c r="C12" s="97"/>
      <c r="D12" s="97"/>
      <c r="E12" s="11"/>
      <c r="F12" s="2"/>
      <c r="G12" s="44">
        <f t="shared" si="0"/>
        <v>0</v>
      </c>
      <c r="H12" s="36"/>
      <c r="I12" s="93"/>
      <c r="J12" s="94"/>
      <c r="K12" s="94"/>
      <c r="L12" s="95"/>
    </row>
    <row r="13" spans="1:12" ht="12.75" customHeight="1" x14ac:dyDescent="0.35">
      <c r="A13" s="96" t="s">
        <v>65</v>
      </c>
      <c r="B13" s="97"/>
      <c r="C13" s="97"/>
      <c r="D13" s="97"/>
      <c r="E13" s="11"/>
      <c r="F13" s="2"/>
      <c r="G13" s="44">
        <f t="shared" si="0"/>
        <v>0</v>
      </c>
      <c r="H13" s="36"/>
      <c r="I13" s="93"/>
      <c r="J13" s="94"/>
      <c r="K13" s="94"/>
      <c r="L13" s="95"/>
    </row>
    <row r="14" spans="1:12" ht="12.75" customHeight="1" x14ac:dyDescent="0.35">
      <c r="A14" s="100" t="s">
        <v>66</v>
      </c>
      <c r="B14" s="101"/>
      <c r="C14" s="101"/>
      <c r="D14" s="101"/>
      <c r="E14" s="16"/>
      <c r="F14" s="3"/>
      <c r="G14" s="44">
        <f t="shared" si="0"/>
        <v>0</v>
      </c>
      <c r="H14" s="37"/>
      <c r="I14" s="109"/>
      <c r="J14" s="110"/>
      <c r="K14" s="110"/>
      <c r="L14" s="110"/>
    </row>
    <row r="15" spans="1:12" ht="12.75" customHeight="1" x14ac:dyDescent="0.35">
      <c r="A15" s="96" t="s">
        <v>67</v>
      </c>
      <c r="B15" s="97"/>
      <c r="C15" s="97"/>
      <c r="D15" s="97"/>
      <c r="E15" s="11"/>
      <c r="F15" s="2"/>
      <c r="G15" s="44">
        <f t="shared" si="0"/>
        <v>0</v>
      </c>
      <c r="H15" s="36"/>
      <c r="I15" s="93"/>
      <c r="J15" s="94"/>
      <c r="K15" s="94"/>
      <c r="L15" s="95"/>
    </row>
    <row r="16" spans="1:12" ht="12.75" customHeight="1" x14ac:dyDescent="0.35">
      <c r="A16" s="96" t="s">
        <v>68</v>
      </c>
      <c r="B16" s="97"/>
      <c r="C16" s="97"/>
      <c r="D16" s="97"/>
      <c r="E16" s="11"/>
      <c r="F16" s="2"/>
      <c r="G16" s="44">
        <f t="shared" si="0"/>
        <v>0</v>
      </c>
      <c r="H16" s="36"/>
      <c r="I16" s="93"/>
      <c r="J16" s="94"/>
      <c r="K16" s="94"/>
      <c r="L16" s="95"/>
    </row>
    <row r="17" spans="1:18" ht="12.75" customHeight="1" x14ac:dyDescent="0.35">
      <c r="A17" s="96" t="s">
        <v>69</v>
      </c>
      <c r="B17" s="97"/>
      <c r="C17" s="97"/>
      <c r="D17" s="97"/>
      <c r="E17" s="11"/>
      <c r="F17" s="2"/>
      <c r="G17" s="44">
        <f t="shared" si="0"/>
        <v>0</v>
      </c>
      <c r="H17" s="36"/>
      <c r="I17" s="93"/>
      <c r="J17" s="94"/>
      <c r="K17" s="94"/>
      <c r="L17" s="95"/>
    </row>
    <row r="18" spans="1:18" ht="12.75" customHeight="1" x14ac:dyDescent="0.35">
      <c r="A18" s="96" t="s">
        <v>70</v>
      </c>
      <c r="B18" s="97"/>
      <c r="C18" s="97"/>
      <c r="D18" s="97"/>
      <c r="E18" s="11"/>
      <c r="F18" s="2"/>
      <c r="G18" s="44">
        <f t="shared" si="0"/>
        <v>0</v>
      </c>
      <c r="H18" s="36"/>
      <c r="I18" s="93"/>
      <c r="J18" s="94"/>
      <c r="K18" s="94"/>
      <c r="L18" s="95"/>
    </row>
    <row r="19" spans="1:18" ht="12.75" customHeight="1" x14ac:dyDescent="0.35">
      <c r="A19" s="96" t="s">
        <v>71</v>
      </c>
      <c r="B19" s="97"/>
      <c r="C19" s="97"/>
      <c r="D19" s="97"/>
      <c r="E19" s="11"/>
      <c r="F19" s="2"/>
      <c r="G19" s="44">
        <f t="shared" si="0"/>
        <v>0</v>
      </c>
      <c r="H19" s="36"/>
      <c r="I19" s="93"/>
      <c r="J19" s="94"/>
      <c r="K19" s="94"/>
      <c r="L19" s="95"/>
    </row>
    <row r="20" spans="1:18" ht="12.75" customHeight="1" x14ac:dyDescent="0.35">
      <c r="A20" s="96" t="s">
        <v>72</v>
      </c>
      <c r="B20" s="97"/>
      <c r="C20" s="97"/>
      <c r="D20" s="102"/>
      <c r="E20" s="11"/>
      <c r="F20" s="2"/>
      <c r="G20" s="44">
        <f t="shared" si="0"/>
        <v>0</v>
      </c>
      <c r="H20" s="36"/>
      <c r="I20" s="93"/>
      <c r="J20" s="94"/>
      <c r="K20" s="94"/>
      <c r="L20" s="95"/>
    </row>
    <row r="21" spans="1:18" ht="12.75" customHeight="1" x14ac:dyDescent="0.25">
      <c r="A21" s="96" t="s">
        <v>73</v>
      </c>
      <c r="B21" s="97"/>
      <c r="C21" s="97"/>
      <c r="D21" s="102"/>
      <c r="E21" s="11"/>
      <c r="F21" s="2"/>
      <c r="G21" s="44">
        <f t="shared" si="0"/>
        <v>0</v>
      </c>
      <c r="H21" s="36"/>
      <c r="I21" s="93"/>
      <c r="J21" s="98"/>
      <c r="K21" s="98"/>
      <c r="L21" s="99"/>
    </row>
    <row r="22" spans="1:18" ht="12.75" customHeight="1" x14ac:dyDescent="0.25">
      <c r="A22" s="96" t="s">
        <v>74</v>
      </c>
      <c r="B22" s="97"/>
      <c r="C22" s="97"/>
      <c r="D22" s="97"/>
      <c r="E22" s="11"/>
      <c r="F22" s="2"/>
      <c r="G22" s="44">
        <f t="shared" si="0"/>
        <v>0</v>
      </c>
      <c r="H22" s="36"/>
      <c r="I22" s="93"/>
      <c r="J22" s="98"/>
      <c r="K22" s="98"/>
      <c r="L22" s="99"/>
    </row>
    <row r="23" spans="1:18" ht="12.75" customHeight="1" x14ac:dyDescent="0.25">
      <c r="A23" s="96" t="s">
        <v>75</v>
      </c>
      <c r="B23" s="97"/>
      <c r="C23" s="97"/>
      <c r="D23" s="97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96" t="s">
        <v>76</v>
      </c>
      <c r="B24" s="97"/>
      <c r="C24" s="97"/>
      <c r="D24" s="97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96" t="s">
        <v>77</v>
      </c>
      <c r="B25" s="97"/>
      <c r="C25" s="97"/>
      <c r="D25" s="102"/>
      <c r="E25" s="11"/>
      <c r="F25" s="2"/>
      <c r="G25" s="44">
        <f t="shared" si="0"/>
        <v>0</v>
      </c>
      <c r="H25" s="36"/>
      <c r="I25" s="93"/>
      <c r="J25" s="98"/>
      <c r="K25" s="98"/>
      <c r="L25" s="99"/>
    </row>
    <row r="26" spans="1:18" ht="12.75" customHeight="1" x14ac:dyDescent="0.25">
      <c r="A26" s="96" t="s">
        <v>78</v>
      </c>
      <c r="B26" s="97"/>
      <c r="C26" s="97"/>
      <c r="D26" s="97"/>
      <c r="E26" s="11"/>
      <c r="F26" s="2"/>
      <c r="G26" s="44">
        <f t="shared" si="0"/>
        <v>0</v>
      </c>
      <c r="H26" s="36"/>
      <c r="I26" s="93"/>
      <c r="J26" s="98"/>
      <c r="K26" s="98"/>
      <c r="L26" s="99"/>
    </row>
    <row r="27" spans="1:18" ht="12.75" customHeight="1" x14ac:dyDescent="0.35">
      <c r="A27" s="96" t="s">
        <v>79</v>
      </c>
      <c r="B27" s="97"/>
      <c r="C27" s="97"/>
      <c r="D27" s="97"/>
      <c r="E27" s="11"/>
      <c r="F27" s="2"/>
      <c r="G27" s="44">
        <f t="shared" si="0"/>
        <v>0</v>
      </c>
      <c r="H27" s="36"/>
      <c r="I27" s="93"/>
      <c r="J27" s="94"/>
      <c r="K27" s="94"/>
      <c r="L27" s="95"/>
    </row>
    <row r="28" spans="1:18" ht="12.75" customHeight="1" x14ac:dyDescent="0.35">
      <c r="A28" s="96" t="s">
        <v>80</v>
      </c>
      <c r="B28" s="97"/>
      <c r="C28" s="97"/>
      <c r="D28" s="97"/>
      <c r="E28" s="11"/>
      <c r="F28" s="2"/>
      <c r="G28" s="44">
        <f t="shared" si="0"/>
        <v>0</v>
      </c>
      <c r="H28" s="36"/>
      <c r="I28" s="93"/>
      <c r="J28" s="94"/>
      <c r="K28" s="94"/>
      <c r="L28" s="95"/>
    </row>
    <row r="29" spans="1:18" ht="12.75" customHeight="1" x14ac:dyDescent="0.35">
      <c r="A29" s="96" t="s">
        <v>81</v>
      </c>
      <c r="B29" s="97"/>
      <c r="C29" s="97"/>
      <c r="D29" s="97"/>
      <c r="E29" s="11"/>
      <c r="F29" s="2"/>
      <c r="G29" s="44">
        <f t="shared" si="0"/>
        <v>0</v>
      </c>
      <c r="H29" s="36"/>
      <c r="I29" s="93"/>
      <c r="J29" s="94"/>
      <c r="K29" s="94"/>
      <c r="L29" s="95"/>
    </row>
    <row r="30" spans="1:18" ht="12.75" customHeight="1" x14ac:dyDescent="0.35">
      <c r="A30" s="96" t="s">
        <v>82</v>
      </c>
      <c r="B30" s="97"/>
      <c r="C30" s="97"/>
      <c r="D30" s="97"/>
      <c r="E30" s="11"/>
      <c r="F30" s="2"/>
      <c r="G30" s="44">
        <f t="shared" si="0"/>
        <v>0</v>
      </c>
      <c r="H30" s="36"/>
      <c r="I30" s="93"/>
      <c r="J30" s="94"/>
      <c r="K30" s="94"/>
      <c r="L30" s="95"/>
      <c r="O30" s="6"/>
      <c r="P30" s="6"/>
      <c r="Q30" s="6"/>
      <c r="R30" s="6"/>
    </row>
    <row r="31" spans="1:18" ht="12.75" customHeight="1" x14ac:dyDescent="0.35">
      <c r="A31" s="96" t="s">
        <v>83</v>
      </c>
      <c r="B31" s="97"/>
      <c r="C31" s="97"/>
      <c r="D31" s="97"/>
      <c r="E31" s="11"/>
      <c r="F31" s="2"/>
      <c r="G31" s="44">
        <f t="shared" ref="G31:G33" si="1">F31+(-E31)</f>
        <v>0</v>
      </c>
      <c r="H31" s="36"/>
      <c r="I31" s="93"/>
      <c r="J31" s="94"/>
      <c r="K31" s="94"/>
      <c r="L31" s="95"/>
      <c r="O31" s="6"/>
      <c r="P31" s="6"/>
      <c r="Q31" s="6"/>
      <c r="R31" s="6"/>
    </row>
    <row r="32" spans="1:18" ht="12.75" customHeight="1" x14ac:dyDescent="0.35">
      <c r="A32" s="91" t="s">
        <v>84</v>
      </c>
      <c r="B32" s="92"/>
      <c r="C32" s="92"/>
      <c r="D32" s="92"/>
      <c r="E32" s="11"/>
      <c r="F32" s="2"/>
      <c r="G32" s="44">
        <f t="shared" si="1"/>
        <v>0</v>
      </c>
      <c r="H32" s="36"/>
      <c r="I32" s="93"/>
      <c r="J32" s="94"/>
      <c r="K32" s="94"/>
      <c r="L32" s="95"/>
    </row>
    <row r="33" spans="1:18" ht="12.75" customHeight="1" x14ac:dyDescent="0.35">
      <c r="A33" s="91" t="s">
        <v>85</v>
      </c>
      <c r="B33" s="92"/>
      <c r="C33" s="92"/>
      <c r="D33" s="92"/>
      <c r="E33" s="11"/>
      <c r="F33" s="2"/>
      <c r="G33" s="44">
        <f t="shared" si="1"/>
        <v>0</v>
      </c>
      <c r="H33" s="36"/>
      <c r="I33" s="93"/>
      <c r="J33" s="94"/>
      <c r="K33" s="94"/>
      <c r="L33" s="95"/>
    </row>
    <row r="34" spans="1:18" ht="12.75" customHeight="1" x14ac:dyDescent="0.35">
      <c r="A34" s="96"/>
      <c r="B34" s="97"/>
      <c r="C34" s="97"/>
      <c r="D34" s="97"/>
      <c r="E34" s="11"/>
      <c r="F34" s="2"/>
      <c r="G34" s="44">
        <f t="shared" si="0"/>
        <v>0</v>
      </c>
      <c r="H34" s="36"/>
      <c r="I34" s="93"/>
      <c r="J34" s="94"/>
      <c r="K34" s="94"/>
      <c r="L34" s="95"/>
      <c r="O34" s="6"/>
      <c r="P34" s="6"/>
      <c r="Q34" s="6"/>
      <c r="R34" s="6"/>
    </row>
    <row r="35" spans="1:18" ht="12.75" customHeight="1" x14ac:dyDescent="0.35">
      <c r="A35" s="96"/>
      <c r="B35" s="97"/>
      <c r="C35" s="97"/>
      <c r="D35" s="97"/>
      <c r="E35" s="11"/>
      <c r="F35" s="2"/>
      <c r="G35" s="44">
        <f t="shared" si="0"/>
        <v>0</v>
      </c>
      <c r="H35" s="36"/>
      <c r="I35" s="93"/>
      <c r="J35" s="94"/>
      <c r="K35" s="94"/>
      <c r="L35" s="95"/>
      <c r="O35" s="6"/>
      <c r="P35" s="6"/>
      <c r="Q35" s="6"/>
      <c r="R35" s="6"/>
    </row>
    <row r="36" spans="1:18" ht="12.75" customHeight="1" x14ac:dyDescent="0.35">
      <c r="A36" s="96"/>
      <c r="B36" s="97"/>
      <c r="C36" s="97"/>
      <c r="D36" s="97"/>
      <c r="E36" s="11"/>
      <c r="F36" s="2"/>
      <c r="G36" s="44">
        <f t="shared" si="0"/>
        <v>0</v>
      </c>
      <c r="H36" s="36"/>
      <c r="I36" s="93"/>
      <c r="J36" s="94"/>
      <c r="K36" s="94"/>
      <c r="L36" s="95"/>
    </row>
    <row r="37" spans="1:18" ht="12.75" customHeight="1" x14ac:dyDescent="0.35">
      <c r="A37" s="96"/>
      <c r="B37" s="97"/>
      <c r="C37" s="97"/>
      <c r="D37" s="97"/>
      <c r="E37" s="11"/>
      <c r="F37" s="2"/>
      <c r="G37" s="44">
        <f t="shared" si="0"/>
        <v>0</v>
      </c>
      <c r="H37" s="36"/>
      <c r="I37" s="93"/>
      <c r="J37" s="94"/>
      <c r="K37" s="94"/>
      <c r="L37" s="95"/>
    </row>
    <row r="38" spans="1:18" ht="12.75" customHeight="1" x14ac:dyDescent="0.35">
      <c r="A38" s="91"/>
      <c r="B38" s="92"/>
      <c r="C38" s="92"/>
      <c r="D38" s="92"/>
      <c r="E38" s="11"/>
      <c r="F38" s="2"/>
      <c r="G38" s="44">
        <f>F38+(-E38)</f>
        <v>0</v>
      </c>
      <c r="H38" s="36"/>
      <c r="I38" s="93"/>
      <c r="J38" s="94"/>
      <c r="K38" s="94"/>
      <c r="L38" s="95"/>
    </row>
    <row r="39" spans="1:18" ht="12.75" customHeight="1" x14ac:dyDescent="0.35">
      <c r="A39" s="96"/>
      <c r="B39" s="97"/>
      <c r="C39" s="97"/>
      <c r="D39" s="97"/>
      <c r="E39" s="11"/>
      <c r="F39" s="2"/>
      <c r="G39" s="44">
        <f t="shared" si="0"/>
        <v>0</v>
      </c>
      <c r="H39" s="36"/>
      <c r="I39" s="93"/>
      <c r="J39" s="94"/>
      <c r="K39" s="94"/>
      <c r="L39" s="95"/>
    </row>
    <row r="40" spans="1:18" ht="12.75" customHeight="1" x14ac:dyDescent="0.35">
      <c r="A40" s="96"/>
      <c r="B40" s="97"/>
      <c r="C40" s="97"/>
      <c r="D40" s="97"/>
      <c r="E40" s="11"/>
      <c r="F40" s="2"/>
      <c r="G40" s="44">
        <f t="shared" si="0"/>
        <v>0</v>
      </c>
      <c r="H40" s="36"/>
      <c r="I40" s="93"/>
      <c r="J40" s="94"/>
      <c r="K40" s="94"/>
      <c r="L40" s="95"/>
    </row>
    <row r="41" spans="1:18" ht="13.5" customHeight="1" x14ac:dyDescent="0.35">
      <c r="A41" s="91"/>
      <c r="B41" s="92"/>
      <c r="C41" s="92"/>
      <c r="D41" s="92"/>
      <c r="E41" s="11"/>
      <c r="F41" s="2"/>
      <c r="G41" s="44">
        <f t="shared" si="0"/>
        <v>0</v>
      </c>
      <c r="H41" s="36"/>
      <c r="I41" s="93"/>
      <c r="J41" s="94"/>
      <c r="K41" s="94"/>
      <c r="L41" s="95"/>
    </row>
    <row r="42" spans="1:18" ht="12.75" customHeight="1" x14ac:dyDescent="0.35">
      <c r="A42" s="91"/>
      <c r="B42" s="92"/>
      <c r="C42" s="92"/>
      <c r="D42" s="92"/>
      <c r="E42" s="11"/>
      <c r="F42" s="2"/>
      <c r="G42" s="44">
        <f t="shared" si="0"/>
        <v>0</v>
      </c>
      <c r="H42" s="36"/>
      <c r="I42" s="93"/>
      <c r="J42" s="94"/>
      <c r="K42" s="94"/>
      <c r="L42" s="95"/>
    </row>
    <row r="43" spans="1:18" ht="12.75" customHeight="1" x14ac:dyDescent="0.35">
      <c r="A43" s="91"/>
      <c r="B43" s="92"/>
      <c r="C43" s="92"/>
      <c r="D43" s="92"/>
      <c r="E43" s="11"/>
      <c r="F43" s="2"/>
      <c r="G43" s="44">
        <f t="shared" si="0"/>
        <v>0</v>
      </c>
      <c r="H43" s="36"/>
      <c r="I43" s="93"/>
      <c r="J43" s="94"/>
      <c r="K43" s="94"/>
      <c r="L43" s="95"/>
    </row>
    <row r="44" spans="1:18" ht="12.75" customHeight="1" x14ac:dyDescent="0.35">
      <c r="A44" s="91"/>
      <c r="B44" s="92"/>
      <c r="C44" s="92"/>
      <c r="D44" s="92"/>
      <c r="E44" s="11"/>
      <c r="F44" s="2"/>
      <c r="G44" s="44">
        <f t="shared" si="0"/>
        <v>0</v>
      </c>
      <c r="H44" s="36"/>
      <c r="I44" s="93"/>
      <c r="J44" s="94"/>
      <c r="K44" s="94"/>
      <c r="L44" s="95"/>
    </row>
    <row r="45" spans="1:18" ht="12.75" customHeight="1" x14ac:dyDescent="0.35">
      <c r="A45" s="91"/>
      <c r="B45" s="92"/>
      <c r="C45" s="92"/>
      <c r="D45" s="92"/>
      <c r="E45" s="11"/>
      <c r="F45" s="2"/>
      <c r="G45" s="44">
        <f t="shared" si="0"/>
        <v>0</v>
      </c>
      <c r="H45" s="36"/>
      <c r="I45" s="93"/>
      <c r="J45" s="94"/>
      <c r="K45" s="94"/>
      <c r="L45" s="95"/>
    </row>
    <row r="46" spans="1:18" ht="12.75" customHeight="1" x14ac:dyDescent="0.35">
      <c r="A46" s="91"/>
      <c r="B46" s="92"/>
      <c r="C46" s="92"/>
      <c r="D46" s="92"/>
      <c r="E46" s="11"/>
      <c r="F46" s="2"/>
      <c r="G46" s="44">
        <f t="shared" si="0"/>
        <v>0</v>
      </c>
      <c r="H46" s="36"/>
      <c r="I46" s="93"/>
      <c r="J46" s="94"/>
      <c r="K46" s="94"/>
      <c r="L46" s="95"/>
    </row>
    <row r="47" spans="1:18" ht="12.75" customHeight="1" x14ac:dyDescent="0.35">
      <c r="A47" s="91"/>
      <c r="B47" s="92"/>
      <c r="C47" s="92"/>
      <c r="D47" s="92"/>
      <c r="E47" s="11"/>
      <c r="F47" s="2"/>
      <c r="G47" s="44">
        <f t="shared" si="0"/>
        <v>0</v>
      </c>
      <c r="H47" s="36"/>
      <c r="I47" s="93"/>
      <c r="J47" s="94"/>
      <c r="K47" s="94"/>
      <c r="L47" s="95"/>
    </row>
    <row r="48" spans="1:18" ht="12.75" customHeight="1" x14ac:dyDescent="0.35">
      <c r="A48" s="91"/>
      <c r="B48" s="92"/>
      <c r="C48" s="92"/>
      <c r="D48" s="92"/>
      <c r="E48" s="11"/>
      <c r="F48" s="4"/>
      <c r="G48" s="44">
        <f t="shared" si="0"/>
        <v>0</v>
      </c>
      <c r="H48" s="36"/>
      <c r="I48" s="93"/>
      <c r="J48" s="94"/>
      <c r="K48" s="94"/>
      <c r="L48" s="95"/>
    </row>
    <row r="49" spans="1:12" ht="12.75" customHeight="1" x14ac:dyDescent="0.35">
      <c r="A49" s="91"/>
      <c r="B49" s="92"/>
      <c r="C49" s="92"/>
      <c r="D49" s="92"/>
      <c r="E49" s="11"/>
      <c r="F49" s="2"/>
      <c r="G49" s="44">
        <f t="shared" si="0"/>
        <v>0</v>
      </c>
      <c r="H49" s="36"/>
      <c r="I49" s="93"/>
      <c r="J49" s="94"/>
      <c r="K49" s="94"/>
      <c r="L49" s="95"/>
    </row>
    <row r="50" spans="1:12" ht="12.75" customHeight="1" x14ac:dyDescent="0.35">
      <c r="A50" s="91"/>
      <c r="B50" s="92"/>
      <c r="C50" s="92"/>
      <c r="D50" s="92"/>
      <c r="E50" s="11"/>
      <c r="F50" s="2"/>
      <c r="G50" s="44">
        <f t="shared" si="0"/>
        <v>0</v>
      </c>
      <c r="H50" s="36"/>
      <c r="I50" s="93"/>
      <c r="J50" s="94"/>
      <c r="K50" s="94"/>
      <c r="L50" s="95"/>
    </row>
    <row r="51" spans="1:12" ht="12.75" customHeight="1" x14ac:dyDescent="0.35">
      <c r="A51" s="91"/>
      <c r="B51" s="92"/>
      <c r="C51" s="92"/>
      <c r="D51" s="92"/>
      <c r="E51" s="11"/>
      <c r="F51" s="2"/>
      <c r="G51" s="44">
        <f t="shared" si="0"/>
        <v>0</v>
      </c>
      <c r="H51" s="36"/>
      <c r="I51" s="93"/>
      <c r="J51" s="94"/>
      <c r="K51" s="94"/>
      <c r="L51" s="95"/>
    </row>
    <row r="52" spans="1:12" ht="12.75" customHeight="1" x14ac:dyDescent="0.35">
      <c r="A52" s="91"/>
      <c r="B52" s="92"/>
      <c r="C52" s="92"/>
      <c r="D52" s="92"/>
      <c r="E52" s="11"/>
      <c r="F52" s="2"/>
      <c r="G52" s="44">
        <f t="shared" ref="G52" si="2">F52+(-E52)</f>
        <v>0</v>
      </c>
      <c r="H52" s="36"/>
      <c r="I52" s="93"/>
      <c r="J52" s="94"/>
      <c r="K52" s="94"/>
      <c r="L52" s="95"/>
    </row>
  </sheetData>
  <mergeCells count="103">
    <mergeCell ref="A51:D51"/>
    <mergeCell ref="A38:D38"/>
    <mergeCell ref="A37:D37"/>
    <mergeCell ref="A21:D21"/>
    <mergeCell ref="I51:L51"/>
    <mergeCell ref="I30:L30"/>
    <mergeCell ref="I35:L35"/>
    <mergeCell ref="I18:L18"/>
    <mergeCell ref="I25:L25"/>
    <mergeCell ref="I47:L47"/>
    <mergeCell ref="I48:L48"/>
    <mergeCell ref="I49:L49"/>
    <mergeCell ref="I45:L45"/>
    <mergeCell ref="I38:L38"/>
    <mergeCell ref="I43:L43"/>
    <mergeCell ref="I44:L44"/>
    <mergeCell ref="I39:L39"/>
    <mergeCell ref="I40:L40"/>
    <mergeCell ref="I41:L41"/>
    <mergeCell ref="A29:D29"/>
    <mergeCell ref="A31:D31"/>
    <mergeCell ref="A30:D30"/>
    <mergeCell ref="I34:L34"/>
    <mergeCell ref="I36:L36"/>
    <mergeCell ref="A45:D45"/>
    <mergeCell ref="A43:D43"/>
    <mergeCell ref="I50:L50"/>
    <mergeCell ref="A49:D49"/>
    <mergeCell ref="A47:D47"/>
    <mergeCell ref="A50:D50"/>
    <mergeCell ref="A46:D46"/>
    <mergeCell ref="A6:D6"/>
    <mergeCell ref="A17:D17"/>
    <mergeCell ref="A7:D7"/>
    <mergeCell ref="A44:D44"/>
    <mergeCell ref="I46:L46"/>
    <mergeCell ref="A4:L4"/>
    <mergeCell ref="I42:L42"/>
    <mergeCell ref="A32:D32"/>
    <mergeCell ref="A33:D33"/>
    <mergeCell ref="A18:D18"/>
    <mergeCell ref="I7:L7"/>
    <mergeCell ref="A20:D20"/>
    <mergeCell ref="I21:L21"/>
    <mergeCell ref="I22:L22"/>
    <mergeCell ref="A40:D40"/>
    <mergeCell ref="A41:D41"/>
    <mergeCell ref="A42:D42"/>
    <mergeCell ref="A39:D39"/>
    <mergeCell ref="A36:D36"/>
    <mergeCell ref="A28:D28"/>
    <mergeCell ref="A12:D12"/>
    <mergeCell ref="A23:D23"/>
    <mergeCell ref="A24:D24"/>
    <mergeCell ref="I37:L37"/>
    <mergeCell ref="B1:D1"/>
    <mergeCell ref="F1:H1"/>
    <mergeCell ref="J1:L1"/>
    <mergeCell ref="B2:D2"/>
    <mergeCell ref="F2:H2"/>
    <mergeCell ref="J2:L2"/>
    <mergeCell ref="B3:D3"/>
    <mergeCell ref="A19:D19"/>
    <mergeCell ref="A27:D27"/>
    <mergeCell ref="A25:D25"/>
    <mergeCell ref="A26:D26"/>
    <mergeCell ref="I8:L8"/>
    <mergeCell ref="I9:L9"/>
    <mergeCell ref="I10:L10"/>
    <mergeCell ref="I5:L5"/>
    <mergeCell ref="I6:L6"/>
    <mergeCell ref="A14:D14"/>
    <mergeCell ref="I14:L14"/>
    <mergeCell ref="A15:D15"/>
    <mergeCell ref="A16:D16"/>
    <mergeCell ref="A9:D9"/>
    <mergeCell ref="F3:H3"/>
    <mergeCell ref="A13:D13"/>
    <mergeCell ref="A11:D11"/>
    <mergeCell ref="A52:D52"/>
    <mergeCell ref="I52:L52"/>
    <mergeCell ref="J3:L3"/>
    <mergeCell ref="A22:D22"/>
    <mergeCell ref="A34:D34"/>
    <mergeCell ref="A35:D35"/>
    <mergeCell ref="I15:L15"/>
    <mergeCell ref="I16:L16"/>
    <mergeCell ref="I19:L19"/>
    <mergeCell ref="I20:L20"/>
    <mergeCell ref="I26:L26"/>
    <mergeCell ref="I27:L27"/>
    <mergeCell ref="I28:L28"/>
    <mergeCell ref="I11:L11"/>
    <mergeCell ref="I12:L12"/>
    <mergeCell ref="I13:L13"/>
    <mergeCell ref="I17:L17"/>
    <mergeCell ref="I29:L29"/>
    <mergeCell ref="I31:L31"/>
    <mergeCell ref="I32:L32"/>
    <mergeCell ref="I33:L33"/>
    <mergeCell ref="A8:D8"/>
    <mergeCell ref="A10:D10"/>
    <mergeCell ref="A48:D48"/>
  </mergeCells>
  <conditionalFormatting sqref="K3:L3">
    <cfRule type="containsText" dxfId="2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H20"/>
  <sheetViews>
    <sheetView showZeros="0" view="pageBreakPreview" topLeftCell="A13" zoomScaleNormal="100" zoomScaleSheetLayoutView="100" workbookViewId="0">
      <selection activeCell="D21" sqref="D21"/>
    </sheetView>
  </sheetViews>
  <sheetFormatPr defaultColWidth="6" defaultRowHeight="12.75" customHeight="1" x14ac:dyDescent="0.25"/>
  <cols>
    <col min="1" max="1" width="12.81640625" style="1" customWidth="1"/>
    <col min="2" max="2" width="8.453125" style="1" customWidth="1"/>
    <col min="3" max="3" width="14.1796875" style="1" customWidth="1"/>
    <col min="4" max="4" width="14.81640625" style="1" customWidth="1"/>
    <col min="5" max="5" width="12.54296875" style="1" customWidth="1"/>
    <col min="6" max="6" width="13" style="1" customWidth="1"/>
    <col min="7" max="7" width="11.81640625" style="1" customWidth="1"/>
    <col min="8" max="8" width="8.81640625" style="1" customWidth="1"/>
    <col min="9" max="9" width="8.1796875" style="1" customWidth="1"/>
    <col min="10" max="10" width="6.81640625" style="1" customWidth="1"/>
    <col min="11" max="16384" width="6" style="1"/>
  </cols>
  <sheetData>
    <row r="1" spans="1:8" ht="12.75" customHeight="1" x14ac:dyDescent="0.35">
      <c r="A1" s="21" t="s">
        <v>36</v>
      </c>
      <c r="B1" s="79">
        <f>'Design Front Sheet '!B3:D3</f>
        <v>0</v>
      </c>
      <c r="C1" s="79"/>
      <c r="D1" s="21" t="s">
        <v>17</v>
      </c>
      <c r="E1" s="38"/>
      <c r="F1" s="21" t="s">
        <v>16</v>
      </c>
      <c r="G1" s="40"/>
      <c r="H1" s="24"/>
    </row>
    <row r="2" spans="1:8" ht="12.75" customHeight="1" x14ac:dyDescent="0.35">
      <c r="A2" s="22" t="s">
        <v>34</v>
      </c>
      <c r="B2" s="79" t="str">
        <f>'Design Front Sheet '!B4:D4</f>
        <v>PREMIER</v>
      </c>
      <c r="C2" s="79"/>
      <c r="D2" s="22" t="s">
        <v>14</v>
      </c>
      <c r="E2" s="38"/>
      <c r="F2" s="22" t="s">
        <v>37</v>
      </c>
      <c r="G2" s="40"/>
      <c r="H2" s="24"/>
    </row>
    <row r="3" spans="1:8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23" t="s">
        <v>15</v>
      </c>
      <c r="E3" s="38"/>
      <c r="F3" s="23" t="s">
        <v>38</v>
      </c>
      <c r="G3" s="39"/>
      <c r="H3" s="24"/>
    </row>
    <row r="4" spans="1:8" ht="12.75" customHeight="1" x14ac:dyDescent="0.25">
      <c r="A4" s="114" t="s">
        <v>26</v>
      </c>
      <c r="B4" s="115"/>
      <c r="C4" s="115"/>
      <c r="D4" s="115"/>
      <c r="E4" s="116"/>
      <c r="F4" s="116"/>
      <c r="G4" s="116"/>
      <c r="H4" s="117"/>
    </row>
    <row r="5" spans="1:8" ht="12.75" customHeight="1" thickBot="1" x14ac:dyDescent="0.3">
      <c r="A5" s="12" t="s">
        <v>18</v>
      </c>
      <c r="B5" s="12"/>
      <c r="C5" s="41" t="s">
        <v>19</v>
      </c>
      <c r="D5" s="41" t="s">
        <v>20</v>
      </c>
      <c r="E5" s="41" t="s">
        <v>42</v>
      </c>
      <c r="F5" s="41" t="s">
        <v>21</v>
      </c>
      <c r="G5" s="42" t="s">
        <v>41</v>
      </c>
      <c r="H5" s="13" t="s">
        <v>23</v>
      </c>
    </row>
    <row r="6" spans="1:8" ht="43.5" customHeight="1" x14ac:dyDescent="0.25">
      <c r="A6" s="118"/>
      <c r="B6" s="118"/>
      <c r="C6" s="15"/>
      <c r="D6" s="15"/>
      <c r="E6" s="15"/>
      <c r="F6" s="15"/>
      <c r="G6" s="15"/>
      <c r="H6" s="15" t="s">
        <v>10</v>
      </c>
    </row>
    <row r="7" spans="1:8" ht="43.5" customHeight="1" x14ac:dyDescent="0.25">
      <c r="A7" s="118"/>
      <c r="B7" s="118"/>
      <c r="C7" s="15"/>
      <c r="D7" s="15"/>
      <c r="E7" s="15"/>
      <c r="F7" s="15"/>
      <c r="G7" s="15"/>
      <c r="H7" s="15" t="s">
        <v>10</v>
      </c>
    </row>
    <row r="8" spans="1:8" ht="43.5" customHeight="1" x14ac:dyDescent="0.25">
      <c r="A8" s="118"/>
      <c r="B8" s="118"/>
      <c r="C8" s="15"/>
      <c r="D8" s="15"/>
      <c r="E8" s="15"/>
      <c r="F8" s="15"/>
      <c r="G8" s="15"/>
      <c r="H8" s="15" t="s">
        <v>10</v>
      </c>
    </row>
    <row r="9" spans="1:8" ht="43.5" customHeight="1" x14ac:dyDescent="0.25">
      <c r="A9" s="118"/>
      <c r="B9" s="118"/>
      <c r="C9" s="15"/>
      <c r="D9" s="15"/>
      <c r="E9" s="15"/>
      <c r="F9" s="15"/>
      <c r="G9" s="15"/>
      <c r="H9" s="15" t="s">
        <v>10</v>
      </c>
    </row>
    <row r="10" spans="1:8" ht="43.5" customHeight="1" x14ac:dyDescent="0.25">
      <c r="A10" s="118"/>
      <c r="B10" s="118"/>
      <c r="C10" s="15"/>
      <c r="D10" s="15"/>
      <c r="E10" s="15"/>
      <c r="F10" s="15"/>
      <c r="G10" s="15"/>
      <c r="H10" s="15" t="s">
        <v>10</v>
      </c>
    </row>
    <row r="11" spans="1:8" ht="43.5" customHeight="1" x14ac:dyDescent="0.25">
      <c r="A11" s="118"/>
      <c r="B11" s="118"/>
      <c r="C11" s="15"/>
      <c r="D11" s="15"/>
      <c r="E11" s="15"/>
      <c r="F11" s="15"/>
      <c r="G11" s="15"/>
      <c r="H11" s="15" t="s">
        <v>10</v>
      </c>
    </row>
    <row r="12" spans="1:8" ht="43.5" customHeight="1" x14ac:dyDescent="0.25">
      <c r="A12" s="118"/>
      <c r="B12" s="118"/>
      <c r="C12" s="15"/>
      <c r="D12" s="15"/>
      <c r="E12" s="15"/>
      <c r="F12" s="15"/>
      <c r="G12" s="15"/>
      <c r="H12" s="15" t="s">
        <v>10</v>
      </c>
    </row>
    <row r="13" spans="1:8" ht="43.5" customHeight="1" x14ac:dyDescent="0.25">
      <c r="A13" s="118"/>
      <c r="B13" s="118"/>
      <c r="C13" s="15"/>
      <c r="D13" s="15"/>
      <c r="E13" s="15"/>
      <c r="F13" s="15"/>
      <c r="G13" s="15"/>
      <c r="H13" s="15" t="s">
        <v>10</v>
      </c>
    </row>
    <row r="14" spans="1:8" ht="43.5" customHeight="1" x14ac:dyDescent="0.25">
      <c r="A14" s="118"/>
      <c r="B14" s="118"/>
      <c r="C14" s="15"/>
      <c r="D14" s="15"/>
      <c r="E14" s="15"/>
      <c r="F14" s="15"/>
      <c r="G14" s="15"/>
      <c r="H14" s="15" t="s">
        <v>10</v>
      </c>
    </row>
    <row r="15" spans="1:8" ht="18" customHeight="1" x14ac:dyDescent="0.25">
      <c r="A15" s="119" t="s">
        <v>49</v>
      </c>
      <c r="B15" s="120"/>
      <c r="C15" s="120"/>
      <c r="D15" s="120"/>
      <c r="E15" s="120"/>
      <c r="F15" s="120"/>
      <c r="G15" s="120"/>
      <c r="H15" s="121"/>
    </row>
    <row r="16" spans="1:8" ht="29.25" customHeight="1" x14ac:dyDescent="0.35">
      <c r="A16" s="43" t="s">
        <v>43</v>
      </c>
      <c r="B16" s="122"/>
      <c r="C16" s="122"/>
      <c r="D16" s="122"/>
      <c r="E16" s="122"/>
      <c r="F16" s="123"/>
      <c r="G16" s="124"/>
      <c r="H16" s="125"/>
    </row>
    <row r="17" spans="1:8" ht="32.25" customHeight="1" x14ac:dyDescent="0.25">
      <c r="A17" s="43" t="s">
        <v>44</v>
      </c>
      <c r="B17" s="132"/>
      <c r="C17" s="133"/>
      <c r="D17" s="133"/>
      <c r="E17" s="133"/>
      <c r="F17" s="126"/>
      <c r="G17" s="127"/>
      <c r="H17" s="128"/>
    </row>
    <row r="18" spans="1:8" ht="28.5" customHeight="1" x14ac:dyDescent="0.25">
      <c r="A18" s="43" t="s">
        <v>45</v>
      </c>
      <c r="B18" s="134"/>
      <c r="C18" s="134"/>
      <c r="D18" s="134"/>
      <c r="E18" s="134"/>
      <c r="F18" s="126"/>
      <c r="G18" s="127"/>
      <c r="H18" s="128"/>
    </row>
    <row r="19" spans="1:8" ht="27.75" customHeight="1" x14ac:dyDescent="0.25">
      <c r="A19" s="43" t="s">
        <v>47</v>
      </c>
      <c r="B19" s="135"/>
      <c r="C19" s="135"/>
      <c r="D19" s="135"/>
      <c r="E19" s="135"/>
      <c r="F19" s="126"/>
      <c r="G19" s="127"/>
      <c r="H19" s="128"/>
    </row>
    <row r="20" spans="1:8" ht="26.25" customHeight="1" x14ac:dyDescent="0.25">
      <c r="A20" s="43" t="s">
        <v>46</v>
      </c>
      <c r="B20" s="136"/>
      <c r="C20" s="136"/>
      <c r="D20" s="136"/>
      <c r="E20" s="136"/>
      <c r="F20" s="129"/>
      <c r="G20" s="130"/>
      <c r="H20" s="131"/>
    </row>
  </sheetData>
  <mergeCells count="21">
    <mergeCell ref="B16:E16"/>
    <mergeCell ref="F16:H20"/>
    <mergeCell ref="B17:E17"/>
    <mergeCell ref="B18:E18"/>
    <mergeCell ref="B19:E19"/>
    <mergeCell ref="B20:E20"/>
    <mergeCell ref="A12:B12"/>
    <mergeCell ref="A11:B11"/>
    <mergeCell ref="A14:B14"/>
    <mergeCell ref="A13:B13"/>
    <mergeCell ref="A15:H15"/>
    <mergeCell ref="A8:B8"/>
    <mergeCell ref="A7:B7"/>
    <mergeCell ref="A6:B6"/>
    <mergeCell ref="A10:B10"/>
    <mergeCell ref="A9:B9"/>
    <mergeCell ref="A4:D4"/>
    <mergeCell ref="E4:H4"/>
    <mergeCell ref="B1:C1"/>
    <mergeCell ref="B2:C2"/>
    <mergeCell ref="B3:C3"/>
  </mergeCells>
  <conditionalFormatting sqref="A15 A16:F16 A17:E20">
    <cfRule type="containsText" dxfId="19" priority="1" operator="containsText" text="QC">
      <formula>NOT(ISERROR(SEARCH("QC",A15)))</formula>
    </cfRule>
  </conditionalFormatting>
  <conditionalFormatting sqref="A6:G14">
    <cfRule type="containsText" dxfId="18" priority="16" operator="containsText" text="QC">
      <formula>NOT(ISERROR(SEARCH("QC",A6)))</formula>
    </cfRule>
  </conditionalFormatting>
  <conditionalFormatting sqref="G3">
    <cfRule type="containsText" dxfId="17" priority="2" operator="containsText" text=" ">
      <formula>NOT(ISERROR(SEARCH(" ",G3)))</formula>
    </cfRule>
  </conditionalFormatting>
  <conditionalFormatting sqref="H6:H14">
    <cfRule type="containsText" dxfId="16" priority="13" operator="containsText" text="APPROVED">
      <formula>NOT(ISERROR(SEARCH("APPROVED",H6)))</formula>
    </cfRule>
    <cfRule type="containsText" dxfId="15" priority="14" operator="containsText" text="REJECTED">
      <formula>NOT(ISERROR(SEARCH("REJECTED",H6)))</formula>
    </cfRule>
    <cfRule type="containsText" dxfId="14" priority="15" operator="containsText" text="TBC">
      <formula>NOT(ISERROR(SEARCH("TBC",H6)))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9" orientation="portrait" r:id="rId1"/>
  <headerFooter>
    <oddHeader>&amp;CREISS</oddHeader>
  </headerFooter>
  <customProperties>
    <customPr name="layoutContext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CCFF"/>
  </sheetPr>
  <dimension ref="A1:R57"/>
  <sheetViews>
    <sheetView showZeros="0" view="pageBreakPreview" topLeftCell="A15" zoomScaleNormal="100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1796875" style="1" customWidth="1"/>
    <col min="2" max="3" width="7.81640625" style="1" customWidth="1"/>
    <col min="4" max="4" width="9.1796875" style="1" customWidth="1"/>
    <col min="5" max="5" width="7.81640625" style="1" customWidth="1"/>
    <col min="6" max="8" width="7" style="1" customWidth="1"/>
    <col min="9" max="9" width="7.81640625" style="1" customWidth="1"/>
    <col min="10" max="12" width="6.4531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2" ht="12.75" customHeight="1" x14ac:dyDescent="0.25">
      <c r="A4" s="111" t="s">
        <v>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1:12" ht="12.75" customHeight="1" thickBot="1" x14ac:dyDescent="0.4">
      <c r="A5" s="139" t="s">
        <v>3</v>
      </c>
      <c r="B5" s="139"/>
      <c r="C5" s="139"/>
      <c r="D5" s="139"/>
      <c r="E5" s="14" t="s">
        <v>4</v>
      </c>
      <c r="F5" s="10" t="s">
        <v>0</v>
      </c>
      <c r="G5" s="10" t="s">
        <v>1</v>
      </c>
      <c r="H5" s="7" t="s">
        <v>2</v>
      </c>
      <c r="I5" s="106" t="s">
        <v>25</v>
      </c>
      <c r="J5" s="107"/>
      <c r="K5" s="107"/>
      <c r="L5" s="108"/>
    </row>
    <row r="6" spans="1:12" ht="13.5" customHeight="1" x14ac:dyDescent="0.35">
      <c r="A6" s="96" t="s">
        <v>59</v>
      </c>
      <c r="B6" s="97"/>
      <c r="C6" s="97"/>
      <c r="D6" s="97"/>
      <c r="E6" s="11"/>
      <c r="F6" s="2"/>
      <c r="G6" s="44">
        <f t="shared" ref="G6:G51" si="0">F6+(-E6)</f>
        <v>0</v>
      </c>
      <c r="H6" s="36"/>
      <c r="I6" s="93"/>
      <c r="J6" s="94"/>
      <c r="K6" s="94"/>
      <c r="L6" s="95"/>
    </row>
    <row r="7" spans="1:12" ht="12.75" customHeight="1" x14ac:dyDescent="0.35">
      <c r="A7" s="96" t="s">
        <v>60</v>
      </c>
      <c r="B7" s="97"/>
      <c r="C7" s="97"/>
      <c r="D7" s="97"/>
      <c r="E7" s="11"/>
      <c r="F7" s="2"/>
      <c r="G7" s="44">
        <f t="shared" si="0"/>
        <v>0</v>
      </c>
      <c r="H7" s="36"/>
      <c r="I7" s="93"/>
      <c r="J7" s="94"/>
      <c r="K7" s="94"/>
      <c r="L7" s="95"/>
    </row>
    <row r="8" spans="1:12" ht="12.75" customHeight="1" x14ac:dyDescent="0.35">
      <c r="A8" s="100" t="s">
        <v>61</v>
      </c>
      <c r="B8" s="101"/>
      <c r="C8" s="101"/>
      <c r="D8" s="101"/>
      <c r="E8" s="16"/>
      <c r="F8" s="3"/>
      <c r="G8" s="44">
        <f t="shared" si="0"/>
        <v>0</v>
      </c>
      <c r="H8" s="37"/>
      <c r="I8" s="103"/>
      <c r="J8" s="104"/>
      <c r="K8" s="104"/>
      <c r="L8" s="105"/>
    </row>
    <row r="9" spans="1:12" ht="12.75" customHeight="1" x14ac:dyDescent="0.35">
      <c r="A9" s="96" t="s">
        <v>62</v>
      </c>
      <c r="B9" s="97"/>
      <c r="C9" s="97"/>
      <c r="D9" s="97"/>
      <c r="E9" s="11"/>
      <c r="F9" s="2"/>
      <c r="G9" s="44">
        <f t="shared" si="0"/>
        <v>0</v>
      </c>
      <c r="H9" s="36"/>
      <c r="I9" s="93"/>
      <c r="J9" s="94"/>
      <c r="K9" s="94"/>
      <c r="L9" s="95"/>
    </row>
    <row r="10" spans="1:12" ht="12.75" customHeight="1" x14ac:dyDescent="0.35">
      <c r="A10" s="96" t="s">
        <v>63</v>
      </c>
      <c r="B10" s="97"/>
      <c r="C10" s="97"/>
      <c r="D10" s="97"/>
      <c r="E10" s="11"/>
      <c r="F10" s="2"/>
      <c r="G10" s="44">
        <f t="shared" si="0"/>
        <v>0</v>
      </c>
      <c r="H10" s="36"/>
      <c r="I10" s="93"/>
      <c r="J10" s="94"/>
      <c r="K10" s="94"/>
      <c r="L10" s="95"/>
    </row>
    <row r="11" spans="1:12" ht="12.75" customHeight="1" x14ac:dyDescent="0.35">
      <c r="A11" s="96" t="s">
        <v>31</v>
      </c>
      <c r="B11" s="97"/>
      <c r="C11" s="97"/>
      <c r="D11" s="97"/>
      <c r="E11" s="11"/>
      <c r="F11" s="2"/>
      <c r="G11" s="44">
        <f t="shared" si="0"/>
        <v>0</v>
      </c>
      <c r="H11" s="36"/>
      <c r="I11" s="93"/>
      <c r="J11" s="94"/>
      <c r="K11" s="94"/>
      <c r="L11" s="95"/>
    </row>
    <row r="12" spans="1:12" ht="12.75" customHeight="1" x14ac:dyDescent="0.35">
      <c r="A12" s="96" t="s">
        <v>64</v>
      </c>
      <c r="B12" s="97"/>
      <c r="C12" s="97"/>
      <c r="D12" s="97"/>
      <c r="E12" s="11"/>
      <c r="F12" s="2"/>
      <c r="G12" s="44">
        <f t="shared" si="0"/>
        <v>0</v>
      </c>
      <c r="H12" s="36"/>
      <c r="I12" s="93"/>
      <c r="J12" s="94"/>
      <c r="K12" s="94"/>
      <c r="L12" s="95"/>
    </row>
    <row r="13" spans="1:12" ht="12.75" customHeight="1" x14ac:dyDescent="0.35">
      <c r="A13" s="96" t="s">
        <v>65</v>
      </c>
      <c r="B13" s="97"/>
      <c r="C13" s="97"/>
      <c r="D13" s="97"/>
      <c r="E13" s="11"/>
      <c r="F13" s="2"/>
      <c r="G13" s="44">
        <f t="shared" si="0"/>
        <v>0</v>
      </c>
      <c r="H13" s="36"/>
      <c r="I13" s="93"/>
      <c r="J13" s="94"/>
      <c r="K13" s="94"/>
      <c r="L13" s="95"/>
    </row>
    <row r="14" spans="1:12" ht="12.75" customHeight="1" x14ac:dyDescent="0.35">
      <c r="A14" s="100" t="s">
        <v>66</v>
      </c>
      <c r="B14" s="101"/>
      <c r="C14" s="101"/>
      <c r="D14" s="101"/>
      <c r="E14" s="16"/>
      <c r="F14" s="3"/>
      <c r="G14" s="44">
        <f t="shared" si="0"/>
        <v>0</v>
      </c>
      <c r="H14" s="37"/>
      <c r="I14" s="109"/>
      <c r="J14" s="110"/>
      <c r="K14" s="110"/>
      <c r="L14" s="110"/>
    </row>
    <row r="15" spans="1:12" ht="12.75" customHeight="1" x14ac:dyDescent="0.35">
      <c r="A15" s="96" t="s">
        <v>67</v>
      </c>
      <c r="B15" s="97"/>
      <c r="C15" s="97"/>
      <c r="D15" s="97"/>
      <c r="E15" s="11"/>
      <c r="F15" s="2"/>
      <c r="G15" s="44">
        <f t="shared" si="0"/>
        <v>0</v>
      </c>
      <c r="H15" s="36"/>
      <c r="I15" s="93"/>
      <c r="J15" s="94"/>
      <c r="K15" s="94"/>
      <c r="L15" s="95"/>
    </row>
    <row r="16" spans="1:12" ht="12.75" customHeight="1" x14ac:dyDescent="0.35">
      <c r="A16" s="96" t="s">
        <v>68</v>
      </c>
      <c r="B16" s="97"/>
      <c r="C16" s="97"/>
      <c r="D16" s="97"/>
      <c r="E16" s="11"/>
      <c r="F16" s="2"/>
      <c r="G16" s="44">
        <f t="shared" si="0"/>
        <v>0</v>
      </c>
      <c r="H16" s="36"/>
      <c r="I16" s="93"/>
      <c r="J16" s="94"/>
      <c r="K16" s="94"/>
      <c r="L16" s="95"/>
    </row>
    <row r="17" spans="1:18" ht="12.75" customHeight="1" x14ac:dyDescent="0.35">
      <c r="A17" s="96" t="s">
        <v>69</v>
      </c>
      <c r="B17" s="97"/>
      <c r="C17" s="97"/>
      <c r="D17" s="97"/>
      <c r="E17" s="11"/>
      <c r="F17" s="2"/>
      <c r="G17" s="44">
        <f t="shared" si="0"/>
        <v>0</v>
      </c>
      <c r="H17" s="36"/>
      <c r="I17" s="93"/>
      <c r="J17" s="94"/>
      <c r="K17" s="94"/>
      <c r="L17" s="95"/>
    </row>
    <row r="18" spans="1:18" ht="12.75" customHeight="1" x14ac:dyDescent="0.35">
      <c r="A18" s="96" t="s">
        <v>70</v>
      </c>
      <c r="B18" s="97"/>
      <c r="C18" s="97"/>
      <c r="D18" s="97"/>
      <c r="E18" s="11"/>
      <c r="F18" s="2"/>
      <c r="G18" s="44">
        <f t="shared" si="0"/>
        <v>0</v>
      </c>
      <c r="H18" s="36"/>
      <c r="I18" s="93"/>
      <c r="J18" s="94"/>
      <c r="K18" s="94"/>
      <c r="L18" s="95"/>
    </row>
    <row r="19" spans="1:18" ht="12.75" customHeight="1" x14ac:dyDescent="0.35">
      <c r="A19" s="96" t="s">
        <v>86</v>
      </c>
      <c r="B19" s="97"/>
      <c r="C19" s="97"/>
      <c r="D19" s="97"/>
      <c r="E19" s="11"/>
      <c r="F19" s="2"/>
      <c r="G19" s="44">
        <f t="shared" si="0"/>
        <v>0</v>
      </c>
      <c r="H19" s="36"/>
      <c r="I19" s="93"/>
      <c r="J19" s="94"/>
      <c r="K19" s="94"/>
      <c r="L19" s="95"/>
    </row>
    <row r="20" spans="1:18" ht="12.75" customHeight="1" x14ac:dyDescent="0.35">
      <c r="A20" s="96" t="s">
        <v>72</v>
      </c>
      <c r="B20" s="97"/>
      <c r="C20" s="97"/>
      <c r="D20" s="102"/>
      <c r="E20" s="11"/>
      <c r="F20" s="2"/>
      <c r="G20" s="44">
        <f t="shared" si="0"/>
        <v>0</v>
      </c>
      <c r="H20" s="36"/>
      <c r="I20" s="93"/>
      <c r="J20" s="94"/>
      <c r="K20" s="94"/>
      <c r="L20" s="95"/>
    </row>
    <row r="21" spans="1:18" ht="12.75" customHeight="1" x14ac:dyDescent="0.25">
      <c r="A21" s="96" t="s">
        <v>73</v>
      </c>
      <c r="B21" s="97"/>
      <c r="C21" s="97"/>
      <c r="D21" s="102"/>
      <c r="E21" s="11"/>
      <c r="F21" s="2"/>
      <c r="G21" s="44">
        <f t="shared" si="0"/>
        <v>0</v>
      </c>
      <c r="H21" s="36"/>
      <c r="I21" s="93"/>
      <c r="J21" s="98"/>
      <c r="K21" s="98"/>
      <c r="L21" s="99"/>
    </row>
    <row r="22" spans="1:18" ht="12.75" customHeight="1" x14ac:dyDescent="0.25">
      <c r="A22" s="96" t="s">
        <v>74</v>
      </c>
      <c r="B22" s="97"/>
      <c r="C22" s="97"/>
      <c r="D22" s="97"/>
      <c r="E22" s="11"/>
      <c r="F22" s="2"/>
      <c r="G22" s="44">
        <f t="shared" si="0"/>
        <v>0</v>
      </c>
      <c r="H22" s="36"/>
      <c r="I22" s="93"/>
      <c r="J22" s="98"/>
      <c r="K22" s="98"/>
      <c r="L22" s="99"/>
    </row>
    <row r="23" spans="1:18" ht="12.75" customHeight="1" x14ac:dyDescent="0.25">
      <c r="A23" s="96" t="s">
        <v>75</v>
      </c>
      <c r="B23" s="97"/>
      <c r="C23" s="97"/>
      <c r="D23" s="97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96" t="s">
        <v>76</v>
      </c>
      <c r="B24" s="97"/>
      <c r="C24" s="97"/>
      <c r="D24" s="97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96" t="s">
        <v>77</v>
      </c>
      <c r="B25" s="97"/>
      <c r="C25" s="97"/>
      <c r="D25" s="102"/>
      <c r="E25" s="11"/>
      <c r="F25" s="2"/>
      <c r="G25" s="44">
        <f t="shared" si="0"/>
        <v>0</v>
      </c>
      <c r="H25" s="36"/>
      <c r="I25" s="93"/>
      <c r="J25" s="98"/>
      <c r="K25" s="98"/>
      <c r="L25" s="99"/>
    </row>
    <row r="26" spans="1:18" ht="12.75" customHeight="1" x14ac:dyDescent="0.25">
      <c r="A26" s="96" t="s">
        <v>78</v>
      </c>
      <c r="B26" s="97"/>
      <c r="C26" s="97"/>
      <c r="D26" s="97"/>
      <c r="E26" s="11"/>
      <c r="F26" s="2"/>
      <c r="G26" s="44">
        <f t="shared" si="0"/>
        <v>0</v>
      </c>
      <c r="H26" s="36"/>
      <c r="I26" s="93" t="s">
        <v>48</v>
      </c>
      <c r="J26" s="98"/>
      <c r="K26" s="98"/>
      <c r="L26" s="99"/>
    </row>
    <row r="27" spans="1:18" ht="12.75" customHeight="1" x14ac:dyDescent="0.35">
      <c r="A27" s="96" t="s">
        <v>79</v>
      </c>
      <c r="B27" s="97"/>
      <c r="C27" s="97"/>
      <c r="D27" s="97"/>
      <c r="E27" s="11"/>
      <c r="F27" s="2"/>
      <c r="G27" s="44">
        <f t="shared" si="0"/>
        <v>0</v>
      </c>
      <c r="H27" s="36"/>
      <c r="I27" s="93"/>
      <c r="J27" s="94"/>
      <c r="K27" s="94"/>
      <c r="L27" s="95"/>
    </row>
    <row r="28" spans="1:18" ht="12.75" customHeight="1" x14ac:dyDescent="0.35">
      <c r="A28" s="96" t="s">
        <v>80</v>
      </c>
      <c r="B28" s="97"/>
      <c r="C28" s="97"/>
      <c r="D28" s="97"/>
      <c r="E28" s="11"/>
      <c r="F28" s="2"/>
      <c r="G28" s="44">
        <f t="shared" si="0"/>
        <v>0</v>
      </c>
      <c r="H28" s="36"/>
      <c r="I28" s="93"/>
      <c r="J28" s="94"/>
      <c r="K28" s="94"/>
      <c r="L28" s="95"/>
    </row>
    <row r="29" spans="1:18" ht="12.75" customHeight="1" x14ac:dyDescent="0.35">
      <c r="A29" s="96" t="s">
        <v>81</v>
      </c>
      <c r="B29" s="97"/>
      <c r="C29" s="97"/>
      <c r="D29" s="97"/>
      <c r="E29" s="11"/>
      <c r="F29" s="2"/>
      <c r="G29" s="44">
        <f t="shared" si="0"/>
        <v>0</v>
      </c>
      <c r="H29" s="36"/>
      <c r="I29" s="93"/>
      <c r="J29" s="94"/>
      <c r="K29" s="94"/>
      <c r="L29" s="95"/>
    </row>
    <row r="30" spans="1:18" ht="12.75" customHeight="1" x14ac:dyDescent="0.35">
      <c r="A30" s="96" t="s">
        <v>82</v>
      </c>
      <c r="B30" s="97"/>
      <c r="C30" s="97"/>
      <c r="D30" s="97"/>
      <c r="E30" s="11"/>
      <c r="F30" s="2"/>
      <c r="G30" s="44">
        <f t="shared" si="0"/>
        <v>0</v>
      </c>
      <c r="H30" s="36"/>
      <c r="I30" s="93"/>
      <c r="J30" s="94"/>
      <c r="K30" s="94"/>
      <c r="L30" s="95"/>
      <c r="O30" s="6"/>
      <c r="P30" s="6"/>
      <c r="Q30" s="6"/>
      <c r="R30" s="6"/>
    </row>
    <row r="31" spans="1:18" ht="12.75" customHeight="1" x14ac:dyDescent="0.35">
      <c r="A31" s="96" t="s">
        <v>83</v>
      </c>
      <c r="B31" s="97"/>
      <c r="C31" s="97"/>
      <c r="D31" s="97"/>
      <c r="E31" s="11"/>
      <c r="F31" s="2"/>
      <c r="G31" s="44">
        <f t="shared" si="0"/>
        <v>0</v>
      </c>
      <c r="H31" s="36"/>
      <c r="I31" s="93"/>
      <c r="J31" s="94"/>
      <c r="K31" s="94"/>
      <c r="L31" s="95"/>
      <c r="O31" s="6"/>
      <c r="P31" s="6"/>
      <c r="Q31" s="6"/>
      <c r="R31" s="6"/>
    </row>
    <row r="32" spans="1:18" ht="12.75" customHeight="1" x14ac:dyDescent="0.35">
      <c r="A32" s="91" t="s">
        <v>84</v>
      </c>
      <c r="B32" s="92"/>
      <c r="C32" s="92"/>
      <c r="D32" s="92"/>
      <c r="E32" s="11"/>
      <c r="F32" s="2"/>
      <c r="G32" s="44">
        <f t="shared" si="0"/>
        <v>0</v>
      </c>
      <c r="H32" s="36"/>
      <c r="I32" s="93"/>
      <c r="J32" s="94"/>
      <c r="K32" s="94"/>
      <c r="L32" s="95"/>
      <c r="O32" s="6"/>
      <c r="P32" s="6"/>
      <c r="Q32" s="6"/>
      <c r="R32" s="6"/>
    </row>
    <row r="33" spans="1:18" ht="12.75" customHeight="1" x14ac:dyDescent="0.35">
      <c r="A33" s="91" t="s">
        <v>85</v>
      </c>
      <c r="B33" s="92"/>
      <c r="C33" s="92"/>
      <c r="D33" s="92"/>
      <c r="E33" s="11"/>
      <c r="F33" s="2"/>
      <c r="G33" s="44">
        <f t="shared" si="0"/>
        <v>0</v>
      </c>
      <c r="H33" s="36"/>
      <c r="I33" s="93"/>
      <c r="J33" s="94"/>
      <c r="K33" s="94"/>
      <c r="L33" s="95"/>
      <c r="O33" s="6"/>
      <c r="P33" s="6"/>
      <c r="Q33" s="6"/>
      <c r="R33" s="6"/>
    </row>
    <row r="34" spans="1:18" ht="12.75" customHeight="1" x14ac:dyDescent="0.35">
      <c r="A34" s="96" t="s">
        <v>87</v>
      </c>
      <c r="B34" s="97"/>
      <c r="C34" s="97"/>
      <c r="D34" s="97"/>
      <c r="E34" s="11"/>
      <c r="F34" s="2"/>
      <c r="G34" s="44">
        <f t="shared" si="0"/>
        <v>0</v>
      </c>
      <c r="H34" s="36"/>
      <c r="I34" s="93"/>
      <c r="J34" s="94"/>
      <c r="K34" s="94"/>
      <c r="L34" s="95"/>
    </row>
    <row r="35" spans="1:18" ht="12.75" customHeight="1" x14ac:dyDescent="0.35">
      <c r="A35" s="96" t="s">
        <v>88</v>
      </c>
      <c r="B35" s="97"/>
      <c r="C35" s="97"/>
      <c r="D35" s="97"/>
      <c r="E35" s="11"/>
      <c r="F35" s="2"/>
      <c r="G35" s="44">
        <f t="shared" si="0"/>
        <v>0</v>
      </c>
      <c r="H35" s="36"/>
      <c r="I35" s="93"/>
      <c r="J35" s="94"/>
      <c r="K35" s="94"/>
      <c r="L35" s="95"/>
    </row>
    <row r="36" spans="1:18" ht="12.75" customHeight="1" x14ac:dyDescent="0.35">
      <c r="A36" s="96"/>
      <c r="B36" s="97"/>
      <c r="C36" s="97"/>
      <c r="D36" s="97"/>
      <c r="E36" s="11"/>
      <c r="F36" s="2"/>
      <c r="G36" s="44">
        <f t="shared" si="0"/>
        <v>0</v>
      </c>
      <c r="H36" s="36"/>
      <c r="I36" s="93"/>
      <c r="J36" s="94"/>
      <c r="K36" s="94"/>
      <c r="L36" s="95"/>
    </row>
    <row r="37" spans="1:18" ht="12.75" customHeight="1" x14ac:dyDescent="0.35">
      <c r="A37" s="96"/>
      <c r="B37" s="97"/>
      <c r="C37" s="97"/>
      <c r="D37" s="97"/>
      <c r="E37" s="11"/>
      <c r="F37" s="2"/>
      <c r="G37" s="44">
        <f t="shared" si="0"/>
        <v>0</v>
      </c>
      <c r="H37" s="36"/>
      <c r="I37" s="93"/>
      <c r="J37" s="94"/>
      <c r="K37" s="94"/>
      <c r="L37" s="95"/>
    </row>
    <row r="38" spans="1:18" ht="13.5" customHeight="1" x14ac:dyDescent="0.35">
      <c r="A38" s="91"/>
      <c r="B38" s="92"/>
      <c r="C38" s="92"/>
      <c r="D38" s="92"/>
      <c r="E38" s="11"/>
      <c r="F38" s="2"/>
      <c r="G38" s="44">
        <f>F38+(-E38)</f>
        <v>0</v>
      </c>
      <c r="H38" s="36"/>
      <c r="I38" s="93"/>
      <c r="J38" s="94"/>
      <c r="K38" s="94"/>
      <c r="L38" s="95"/>
    </row>
    <row r="39" spans="1:18" ht="12.75" customHeight="1" x14ac:dyDescent="0.35">
      <c r="A39" s="96"/>
      <c r="B39" s="97"/>
      <c r="C39" s="97"/>
      <c r="D39" s="97"/>
      <c r="E39" s="11"/>
      <c r="F39" s="2"/>
      <c r="G39" s="44">
        <f t="shared" si="0"/>
        <v>0</v>
      </c>
      <c r="H39" s="36"/>
      <c r="I39" s="93"/>
      <c r="J39" s="94"/>
      <c r="K39" s="94"/>
      <c r="L39" s="95"/>
    </row>
    <row r="40" spans="1:18" ht="12.75" customHeight="1" x14ac:dyDescent="0.35">
      <c r="A40" s="96"/>
      <c r="B40" s="97"/>
      <c r="C40" s="97"/>
      <c r="D40" s="97"/>
      <c r="E40" s="11"/>
      <c r="F40" s="2"/>
      <c r="G40" s="44">
        <f t="shared" si="0"/>
        <v>0</v>
      </c>
      <c r="H40" s="36"/>
      <c r="I40" s="93"/>
      <c r="J40" s="94"/>
      <c r="K40" s="94"/>
      <c r="L40" s="95"/>
    </row>
    <row r="41" spans="1:18" ht="14.25" customHeight="1" x14ac:dyDescent="0.35">
      <c r="A41" s="91"/>
      <c r="B41" s="92"/>
      <c r="C41" s="92"/>
      <c r="D41" s="92"/>
      <c r="E41" s="11"/>
      <c r="F41" s="2"/>
      <c r="G41" s="44">
        <f t="shared" si="0"/>
        <v>0</v>
      </c>
      <c r="H41" s="36"/>
      <c r="I41" s="93"/>
      <c r="J41" s="94"/>
      <c r="K41" s="94"/>
      <c r="L41" s="95"/>
    </row>
    <row r="42" spans="1:18" ht="12.75" customHeight="1" x14ac:dyDescent="0.35">
      <c r="A42" s="91"/>
      <c r="B42" s="92"/>
      <c r="C42" s="92"/>
      <c r="D42" s="92"/>
      <c r="E42" s="11"/>
      <c r="F42" s="2"/>
      <c r="G42" s="44">
        <f t="shared" si="0"/>
        <v>0</v>
      </c>
      <c r="H42" s="36"/>
      <c r="I42" s="93"/>
      <c r="J42" s="94"/>
      <c r="K42" s="94"/>
      <c r="L42" s="95"/>
    </row>
    <row r="43" spans="1:18" ht="12.75" customHeight="1" x14ac:dyDescent="0.35">
      <c r="A43" s="91"/>
      <c r="B43" s="92"/>
      <c r="C43" s="92"/>
      <c r="D43" s="92"/>
      <c r="E43" s="11"/>
      <c r="F43" s="2"/>
      <c r="G43" s="44">
        <f t="shared" si="0"/>
        <v>0</v>
      </c>
      <c r="H43" s="36"/>
      <c r="I43" s="93"/>
      <c r="J43" s="94"/>
      <c r="K43" s="94"/>
      <c r="L43" s="95"/>
    </row>
    <row r="44" spans="1:18" ht="12.75" customHeight="1" x14ac:dyDescent="0.35">
      <c r="A44" s="91"/>
      <c r="B44" s="92"/>
      <c r="C44" s="92"/>
      <c r="D44" s="92"/>
      <c r="E44" s="11"/>
      <c r="F44" s="2"/>
      <c r="G44" s="44">
        <f t="shared" si="0"/>
        <v>0</v>
      </c>
      <c r="H44" s="36"/>
      <c r="I44" s="93"/>
      <c r="J44" s="94"/>
      <c r="K44" s="94"/>
      <c r="L44" s="95"/>
    </row>
    <row r="45" spans="1:18" ht="12.75" customHeight="1" x14ac:dyDescent="0.35">
      <c r="A45" s="91"/>
      <c r="B45" s="92"/>
      <c r="C45" s="92"/>
      <c r="D45" s="92"/>
      <c r="E45" s="11"/>
      <c r="F45" s="2"/>
      <c r="G45" s="44">
        <f t="shared" si="0"/>
        <v>0</v>
      </c>
      <c r="H45" s="36"/>
      <c r="I45" s="93"/>
      <c r="J45" s="94"/>
      <c r="K45" s="94"/>
      <c r="L45" s="95"/>
    </row>
    <row r="46" spans="1:18" ht="12.75" customHeight="1" x14ac:dyDescent="0.35">
      <c r="A46" s="91"/>
      <c r="B46" s="92"/>
      <c r="C46" s="92"/>
      <c r="D46" s="92"/>
      <c r="E46" s="11"/>
      <c r="F46" s="2"/>
      <c r="G46" s="44">
        <f t="shared" si="0"/>
        <v>0</v>
      </c>
      <c r="H46" s="36"/>
      <c r="I46" s="93"/>
      <c r="J46" s="94"/>
      <c r="K46" s="94"/>
      <c r="L46" s="95"/>
    </row>
    <row r="47" spans="1:18" ht="12.75" customHeight="1" x14ac:dyDescent="0.35">
      <c r="A47" s="91"/>
      <c r="B47" s="92"/>
      <c r="C47" s="92"/>
      <c r="D47" s="92"/>
      <c r="E47" s="11"/>
      <c r="F47" s="2"/>
      <c r="G47" s="44">
        <f t="shared" si="0"/>
        <v>0</v>
      </c>
      <c r="H47" s="36"/>
      <c r="I47" s="93"/>
      <c r="J47" s="94"/>
      <c r="K47" s="94"/>
      <c r="L47" s="95"/>
    </row>
    <row r="48" spans="1:18" ht="12.75" customHeight="1" x14ac:dyDescent="0.35">
      <c r="A48" s="91"/>
      <c r="B48" s="92"/>
      <c r="C48" s="92"/>
      <c r="D48" s="92"/>
      <c r="E48" s="11"/>
      <c r="F48" s="4"/>
      <c r="G48" s="44">
        <f t="shared" si="0"/>
        <v>0</v>
      </c>
      <c r="H48" s="36"/>
      <c r="I48" s="93"/>
      <c r="J48" s="94"/>
      <c r="K48" s="94"/>
      <c r="L48" s="95"/>
    </row>
    <row r="49" spans="1:12" ht="12.75" customHeight="1" x14ac:dyDescent="0.35">
      <c r="A49" s="91"/>
      <c r="B49" s="92"/>
      <c r="C49" s="92"/>
      <c r="D49" s="92"/>
      <c r="E49" s="11"/>
      <c r="F49" s="2"/>
      <c r="G49" s="44">
        <f t="shared" si="0"/>
        <v>0</v>
      </c>
      <c r="H49" s="36"/>
      <c r="I49" s="93"/>
      <c r="J49" s="94"/>
      <c r="K49" s="94"/>
      <c r="L49" s="95"/>
    </row>
    <row r="50" spans="1:12" ht="12.75" customHeight="1" x14ac:dyDescent="0.35">
      <c r="A50" s="91"/>
      <c r="B50" s="92"/>
      <c r="C50" s="92"/>
      <c r="D50" s="92"/>
      <c r="E50" s="11"/>
      <c r="F50" s="2"/>
      <c r="G50" s="44">
        <f t="shared" si="0"/>
        <v>0</v>
      </c>
      <c r="H50" s="36"/>
      <c r="I50" s="93"/>
      <c r="J50" s="94"/>
      <c r="K50" s="94"/>
      <c r="L50" s="95"/>
    </row>
    <row r="51" spans="1:12" ht="12.75" customHeight="1" x14ac:dyDescent="0.35">
      <c r="A51" s="91"/>
      <c r="B51" s="92"/>
      <c r="C51" s="92"/>
      <c r="D51" s="92"/>
      <c r="E51" s="11"/>
      <c r="F51" s="2"/>
      <c r="G51" s="44">
        <f t="shared" si="0"/>
        <v>0</v>
      </c>
      <c r="H51" s="36"/>
      <c r="I51" s="93"/>
      <c r="J51" s="94"/>
      <c r="K51" s="94"/>
      <c r="L51" s="95"/>
    </row>
    <row r="52" spans="1:12" ht="12.75" customHeight="1" x14ac:dyDescent="0.35">
      <c r="A52" s="91"/>
      <c r="B52" s="92"/>
      <c r="C52" s="92"/>
      <c r="D52" s="92"/>
      <c r="E52" s="11"/>
      <c r="F52" s="2"/>
      <c r="G52" s="44">
        <f t="shared" ref="G52" si="1">F52+(-E52)</f>
        <v>0</v>
      </c>
      <c r="H52" s="36"/>
      <c r="I52" s="93"/>
      <c r="J52" s="94"/>
      <c r="K52" s="94"/>
      <c r="L52" s="95"/>
    </row>
    <row r="53" spans="1:12" ht="12.75" customHeight="1" x14ac:dyDescent="0.25">
      <c r="H53" s="45"/>
    </row>
    <row r="54" spans="1:12" ht="12.75" customHeight="1" x14ac:dyDescent="0.25">
      <c r="H54" s="45"/>
    </row>
    <row r="55" spans="1:12" ht="12.75" customHeight="1" x14ac:dyDescent="0.25">
      <c r="H55" s="45"/>
    </row>
    <row r="56" spans="1:12" ht="12.75" customHeight="1" x14ac:dyDescent="0.25">
      <c r="H56" s="45"/>
    </row>
    <row r="57" spans="1:12" ht="12.75" customHeight="1" x14ac:dyDescent="0.25">
      <c r="H57" s="45"/>
    </row>
  </sheetData>
  <mergeCells count="104">
    <mergeCell ref="I46:L46"/>
    <mergeCell ref="I30:L30"/>
    <mergeCell ref="I31:L31"/>
    <mergeCell ref="I32:L32"/>
    <mergeCell ref="I33:L33"/>
    <mergeCell ref="I34:L34"/>
    <mergeCell ref="I35:L35"/>
    <mergeCell ref="I36:L36"/>
    <mergeCell ref="I37:L37"/>
    <mergeCell ref="I44:L44"/>
    <mergeCell ref="I45:L45"/>
    <mergeCell ref="I39:L39"/>
    <mergeCell ref="I40:L40"/>
    <mergeCell ref="I41:L41"/>
    <mergeCell ref="I42:L42"/>
    <mergeCell ref="I43:L43"/>
    <mergeCell ref="I20:L20"/>
    <mergeCell ref="I21:L21"/>
    <mergeCell ref="I38:L38"/>
    <mergeCell ref="I22:L22"/>
    <mergeCell ref="I27:L27"/>
    <mergeCell ref="I28:L28"/>
    <mergeCell ref="I29:L29"/>
    <mergeCell ref="I25:L25"/>
    <mergeCell ref="I26:L26"/>
    <mergeCell ref="A4:L4"/>
    <mergeCell ref="A5:D5"/>
    <mergeCell ref="A6:D6"/>
    <mergeCell ref="A42:D42"/>
    <mergeCell ref="A46:D46"/>
    <mergeCell ref="A40:D40"/>
    <mergeCell ref="A41:D41"/>
    <mergeCell ref="A44:D44"/>
    <mergeCell ref="A43:D43"/>
    <mergeCell ref="A45:D45"/>
    <mergeCell ref="A39:D39"/>
    <mergeCell ref="A31:D31"/>
    <mergeCell ref="A30:D30"/>
    <mergeCell ref="A32:D32"/>
    <mergeCell ref="A11:D11"/>
    <mergeCell ref="A33:D33"/>
    <mergeCell ref="A22:D22"/>
    <mergeCell ref="A16:D16"/>
    <mergeCell ref="A13:D13"/>
    <mergeCell ref="A14:D14"/>
    <mergeCell ref="A15:D15"/>
    <mergeCell ref="A8:D8"/>
    <mergeCell ref="A20:D20"/>
    <mergeCell ref="I5:L5"/>
    <mergeCell ref="F1:H1"/>
    <mergeCell ref="J1:L1"/>
    <mergeCell ref="B2:D2"/>
    <mergeCell ref="F2:H2"/>
    <mergeCell ref="J2:L2"/>
    <mergeCell ref="B1:D1"/>
    <mergeCell ref="B3:D3"/>
    <mergeCell ref="F3:H3"/>
    <mergeCell ref="J3:L3"/>
    <mergeCell ref="A7:D7"/>
    <mergeCell ref="I7:L7"/>
    <mergeCell ref="A19:D19"/>
    <mergeCell ref="I15:L15"/>
    <mergeCell ref="I16:L16"/>
    <mergeCell ref="I6:L6"/>
    <mergeCell ref="I17:L17"/>
    <mergeCell ref="A10:D10"/>
    <mergeCell ref="I18:L18"/>
    <mergeCell ref="I8:L8"/>
    <mergeCell ref="I19:L19"/>
    <mergeCell ref="A12:D12"/>
    <mergeCell ref="I9:L9"/>
    <mergeCell ref="I10:L10"/>
    <mergeCell ref="I11:L11"/>
    <mergeCell ref="I12:L12"/>
    <mergeCell ref="I13:L13"/>
    <mergeCell ref="I14:L14"/>
    <mergeCell ref="A17:D17"/>
    <mergeCell ref="A18:D18"/>
    <mergeCell ref="A9:D9"/>
    <mergeCell ref="A21:D21"/>
    <mergeCell ref="A27:D27"/>
    <mergeCell ref="A29:D29"/>
    <mergeCell ref="A28:D28"/>
    <mergeCell ref="A24:D24"/>
    <mergeCell ref="A23:D23"/>
    <mergeCell ref="A25:D25"/>
    <mergeCell ref="A26:D26"/>
    <mergeCell ref="A52:D52"/>
    <mergeCell ref="A38:D38"/>
    <mergeCell ref="A34:D34"/>
    <mergeCell ref="A37:D37"/>
    <mergeCell ref="A35:D35"/>
    <mergeCell ref="A36:D36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</mergeCells>
  <conditionalFormatting sqref="K3:L3">
    <cfRule type="containsText" dxfId="13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BCCFF"/>
  </sheetPr>
  <dimension ref="A1:Q133"/>
  <sheetViews>
    <sheetView showZeros="0" view="pageBreakPreview" zoomScaleNormal="100" zoomScaleSheetLayoutView="100" workbookViewId="0">
      <selection activeCell="A13" sqref="A13:L13"/>
    </sheetView>
  </sheetViews>
  <sheetFormatPr defaultColWidth="6" defaultRowHeight="12.75" customHeight="1" x14ac:dyDescent="0.25"/>
  <cols>
    <col min="1" max="1" width="11.453125" style="1" customWidth="1"/>
    <col min="2" max="4" width="7.1796875" style="1" customWidth="1"/>
    <col min="5" max="5" width="11.81640625" style="1" customWidth="1"/>
    <col min="6" max="8" width="6.81640625" style="1" customWidth="1"/>
    <col min="9" max="9" width="14.453125" style="1" customWidth="1"/>
    <col min="10" max="10" width="8.1796875" style="1" customWidth="1"/>
    <col min="11" max="11" width="5" style="1" customWidth="1"/>
    <col min="12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7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7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7" ht="12.75" customHeight="1" x14ac:dyDescent="0.25">
      <c r="A4" s="111" t="s">
        <v>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1:17" ht="12.75" customHeight="1" x14ac:dyDescent="0.25">
      <c r="A5" s="142" t="s">
        <v>11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1:17" ht="12.75" customHeight="1" x14ac:dyDescent="0.25">
      <c r="A6" s="142" t="s">
        <v>12</v>
      </c>
      <c r="B6" s="143"/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17" ht="14.25" customHeight="1" x14ac:dyDescent="0.3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7" ht="16.5" customHeight="1" x14ac:dyDescent="0.3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1:17" ht="12.75" customHeight="1" x14ac:dyDescent="0.3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7" ht="12.75" customHeight="1" x14ac:dyDescent="0.3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7" ht="12.75" customHeight="1" x14ac:dyDescent="0.3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Q11" s="5"/>
    </row>
    <row r="12" spans="1:17" ht="12.75" customHeight="1" x14ac:dyDescent="0.3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7" ht="14.25" customHeight="1" x14ac:dyDescent="0.3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7" ht="15.75" customHeight="1" x14ac:dyDescent="0.3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7" ht="12.75" customHeight="1" x14ac:dyDescent="0.3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7" ht="12.75" customHeight="1" x14ac:dyDescent="0.3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2.75" customHeight="1" x14ac:dyDescent="0.3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2.75" customHeight="1" x14ac:dyDescent="0.3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2.75" customHeight="1" x14ac:dyDescent="0.3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2.75" customHeight="1" x14ac:dyDescent="0.3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2.75" customHeight="1" x14ac:dyDescent="0.3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2.75" customHeight="1" x14ac:dyDescent="0.3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2.75" customHeight="1" x14ac:dyDescent="0.3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2.75" customHeight="1" x14ac:dyDescent="0.3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2.75" customHeight="1" x14ac:dyDescent="0.3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2.75" customHeight="1" x14ac:dyDescent="0.3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2.75" customHeigh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2.75" customHeight="1" x14ac:dyDescent="0.3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2.75" customHeight="1" x14ac:dyDescent="0.3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2.75" customHeight="1" x14ac:dyDescent="0.3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2.75" customHeight="1" x14ac:dyDescent="0.3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2.75" customHeight="1" x14ac:dyDescent="0.3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2.75" customHeight="1" x14ac:dyDescent="0.3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2.75" customHeight="1" x14ac:dyDescent="0.3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2.75" customHeight="1" x14ac:dyDescent="0.3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2.75" customHeight="1" x14ac:dyDescent="0.3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2.75" customHeight="1" x14ac:dyDescent="0.3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2.75" customHeight="1" x14ac:dyDescent="0.3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2.75" customHeight="1" x14ac:dyDescent="0.3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2.75" customHeight="1" x14ac:dyDescent="0.3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2.75" customHeight="1" x14ac:dyDescent="0.3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2.75" customHeight="1" x14ac:dyDescent="0.3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2.75" customHeight="1" x14ac:dyDescent="0.3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2.75" customHeight="1" x14ac:dyDescent="0.3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2.75" customHeight="1" x14ac:dyDescent="0.3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2.75" customHeight="1" x14ac:dyDescent="0.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2.75" customHeight="1" x14ac:dyDescent="0.3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12.75" customHeight="1" x14ac:dyDescent="0.3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1:12" ht="12.75" customHeight="1" x14ac:dyDescent="0.3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1:12" ht="12.75" customHeight="1" x14ac:dyDescent="0.3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1:12" ht="12.75" customHeight="1" x14ac:dyDescent="0.3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ht="12.75" customHeight="1" x14ac:dyDescent="0.3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1:12" ht="12.75" customHeight="1" x14ac:dyDescent="0.3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1:12" ht="12.75" customHeight="1" x14ac:dyDescent="0.3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1:12" ht="12.75" customHeight="1" x14ac:dyDescent="0.3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</row>
    <row r="56" spans="1:12" ht="12.75" customHeight="1" x14ac:dyDescent="0.3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1:12" ht="12.75" customHeight="1" x14ac:dyDescent="0.3">
      <c r="A57" s="14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  <row r="58" spans="1:12" ht="12.75" customHeight="1" x14ac:dyDescent="0.3">
      <c r="A58" s="14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</row>
    <row r="59" spans="1:12" ht="12.75" customHeight="1" x14ac:dyDescent="0.3">
      <c r="A59" s="14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</row>
    <row r="60" spans="1:12" ht="12.75" customHeight="1" x14ac:dyDescent="0.3">
      <c r="A60" s="14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9:L9"/>
    <mergeCell ref="A10:L10"/>
    <mergeCell ref="A11:L11"/>
    <mergeCell ref="A12:L12"/>
    <mergeCell ref="A20:L20"/>
    <mergeCell ref="A16:L16"/>
    <mergeCell ref="A17:L17"/>
    <mergeCell ref="A18:L18"/>
    <mergeCell ref="A19:L19"/>
    <mergeCell ref="A13:L13"/>
    <mergeCell ref="A14:L14"/>
    <mergeCell ref="A15:L15"/>
    <mergeCell ref="A4:L4"/>
    <mergeCell ref="B3:D3"/>
    <mergeCell ref="F3:H3"/>
    <mergeCell ref="J3:L3"/>
    <mergeCell ref="A8:L8"/>
    <mergeCell ref="A5:B5"/>
    <mergeCell ref="A6:B6"/>
    <mergeCell ref="C5:L5"/>
    <mergeCell ref="C6:L6"/>
    <mergeCell ref="A7:L7"/>
    <mergeCell ref="B1:D1"/>
    <mergeCell ref="F1:H1"/>
    <mergeCell ref="J1:L1"/>
    <mergeCell ref="B2:D2"/>
    <mergeCell ref="F2:H2"/>
    <mergeCell ref="J2:L2"/>
  </mergeCells>
  <conditionalFormatting sqref="K3:L3">
    <cfRule type="containsText" dxfId="12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8" max="11" man="1"/>
  </rowBreaks>
  <customProperties>
    <customPr name="layoutContext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R52"/>
  <sheetViews>
    <sheetView showZeros="0" view="pageBreakPreview" topLeftCell="A15" zoomScaleNormal="115" zoomScaleSheetLayoutView="100" workbookViewId="0">
      <selection activeCell="A30" sqref="A30:XFD30"/>
    </sheetView>
  </sheetViews>
  <sheetFormatPr defaultColWidth="6" defaultRowHeight="12.75" customHeight="1" x14ac:dyDescent="0.25"/>
  <cols>
    <col min="1" max="1" width="12.1796875" style="1" customWidth="1"/>
    <col min="2" max="4" width="8.1796875" style="1" customWidth="1"/>
    <col min="5" max="5" width="9" style="1" customWidth="1"/>
    <col min="6" max="8" width="7.1796875" style="1" customWidth="1"/>
    <col min="9" max="9" width="10.81640625" style="1" customWidth="1"/>
    <col min="10" max="12" width="5.1796875" style="1" customWidth="1"/>
    <col min="13" max="13" width="8.1796875" style="1" customWidth="1"/>
    <col min="14" max="14" width="6.81640625" style="1" customWidth="1"/>
    <col min="15" max="17" width="6" style="1"/>
    <col min="18" max="18" width="6.453125" style="1" bestFit="1" customWidth="1"/>
    <col min="19" max="16384" width="6" style="1"/>
  </cols>
  <sheetData>
    <row r="1" spans="1:12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2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2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2" ht="12.75" customHeight="1" x14ac:dyDescent="0.25">
      <c r="A4" s="154" t="s">
        <v>58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2" ht="12.75" customHeight="1" thickBot="1" x14ac:dyDescent="0.4">
      <c r="A5" s="139" t="s">
        <v>3</v>
      </c>
      <c r="B5" s="139"/>
      <c r="C5" s="139"/>
      <c r="D5" s="139"/>
      <c r="E5" s="14" t="s">
        <v>4</v>
      </c>
      <c r="F5" s="10" t="s">
        <v>0</v>
      </c>
      <c r="G5" s="10" t="s">
        <v>1</v>
      </c>
      <c r="H5" s="7" t="s">
        <v>2</v>
      </c>
      <c r="I5" s="106" t="s">
        <v>25</v>
      </c>
      <c r="J5" s="107"/>
      <c r="K5" s="107"/>
      <c r="L5" s="108"/>
    </row>
    <row r="6" spans="1:12" ht="13.5" customHeight="1" x14ac:dyDescent="0.35">
      <c r="A6" s="157" t="s">
        <v>59</v>
      </c>
      <c r="B6" s="158"/>
      <c r="C6" s="158"/>
      <c r="D6" s="159"/>
      <c r="E6" s="11"/>
      <c r="F6" s="2"/>
      <c r="G6" s="44">
        <f t="shared" ref="G6:G51" si="0">F6+(-E6)</f>
        <v>0</v>
      </c>
      <c r="H6" s="36"/>
      <c r="I6" s="93"/>
      <c r="J6" s="94"/>
      <c r="K6" s="94"/>
      <c r="L6" s="95"/>
    </row>
    <row r="7" spans="1:12" ht="12.75" customHeight="1" x14ac:dyDescent="0.35">
      <c r="A7" s="151" t="s">
        <v>60</v>
      </c>
      <c r="B7" s="152"/>
      <c r="C7" s="152"/>
      <c r="D7" s="153"/>
      <c r="E7" s="11"/>
      <c r="F7" s="2"/>
      <c r="G7" s="44">
        <f t="shared" si="0"/>
        <v>0</v>
      </c>
      <c r="H7" s="36"/>
      <c r="I7" s="93"/>
      <c r="J7" s="94"/>
      <c r="K7" s="94"/>
      <c r="L7" s="95"/>
    </row>
    <row r="8" spans="1:12" ht="12.75" customHeight="1" x14ac:dyDescent="0.35">
      <c r="A8" s="151" t="s">
        <v>61</v>
      </c>
      <c r="B8" s="152"/>
      <c r="C8" s="152"/>
      <c r="D8" s="153"/>
      <c r="E8" s="16"/>
      <c r="F8" s="3"/>
      <c r="G8" s="44">
        <f t="shared" si="0"/>
        <v>0</v>
      </c>
      <c r="H8" s="37"/>
      <c r="I8" s="103"/>
      <c r="J8" s="104"/>
      <c r="K8" s="104"/>
      <c r="L8" s="105"/>
    </row>
    <row r="9" spans="1:12" ht="12.75" customHeight="1" x14ac:dyDescent="0.35">
      <c r="A9" s="151" t="s">
        <v>62</v>
      </c>
      <c r="B9" s="152"/>
      <c r="C9" s="152"/>
      <c r="D9" s="153"/>
      <c r="E9" s="11"/>
      <c r="F9" s="2"/>
      <c r="G9" s="44">
        <f t="shared" si="0"/>
        <v>0</v>
      </c>
      <c r="H9" s="36"/>
      <c r="I9" s="93"/>
      <c r="J9" s="94"/>
      <c r="K9" s="94"/>
      <c r="L9" s="95"/>
    </row>
    <row r="10" spans="1:12" ht="12.75" customHeight="1" x14ac:dyDescent="0.35">
      <c r="A10" s="151" t="s">
        <v>63</v>
      </c>
      <c r="B10" s="152"/>
      <c r="C10" s="152"/>
      <c r="D10" s="153"/>
      <c r="E10" s="11"/>
      <c r="F10" s="2"/>
      <c r="G10" s="44">
        <f t="shared" si="0"/>
        <v>0</v>
      </c>
      <c r="H10" s="36"/>
      <c r="I10" s="93"/>
      <c r="J10" s="94"/>
      <c r="K10" s="94"/>
      <c r="L10" s="95"/>
    </row>
    <row r="11" spans="1:12" ht="12.75" customHeight="1" x14ac:dyDescent="0.35">
      <c r="A11" s="151" t="s">
        <v>31</v>
      </c>
      <c r="B11" s="152"/>
      <c r="C11" s="152"/>
      <c r="D11" s="153"/>
      <c r="E11" s="11"/>
      <c r="F11" s="2"/>
      <c r="G11" s="44">
        <f t="shared" si="0"/>
        <v>0</v>
      </c>
      <c r="H11" s="36"/>
      <c r="I11" s="93"/>
      <c r="J11" s="94"/>
      <c r="K11" s="94"/>
      <c r="L11" s="95"/>
    </row>
    <row r="12" spans="1:12" ht="12.75" customHeight="1" x14ac:dyDescent="0.35">
      <c r="A12" s="151" t="s">
        <v>64</v>
      </c>
      <c r="B12" s="152"/>
      <c r="C12" s="152"/>
      <c r="D12" s="153"/>
      <c r="E12" s="11"/>
      <c r="F12" s="2"/>
      <c r="G12" s="44">
        <f t="shared" si="0"/>
        <v>0</v>
      </c>
      <c r="H12" s="36"/>
      <c r="I12" s="93"/>
      <c r="J12" s="94"/>
      <c r="K12" s="94"/>
      <c r="L12" s="95"/>
    </row>
    <row r="13" spans="1:12" ht="12.75" customHeight="1" x14ac:dyDescent="0.35">
      <c r="A13" s="151" t="s">
        <v>65</v>
      </c>
      <c r="B13" s="152"/>
      <c r="C13" s="152"/>
      <c r="D13" s="153"/>
      <c r="E13" s="11"/>
      <c r="F13" s="2"/>
      <c r="G13" s="44">
        <f t="shared" si="0"/>
        <v>0</v>
      </c>
      <c r="H13" s="36"/>
      <c r="I13" s="93"/>
      <c r="J13" s="94"/>
      <c r="K13" s="94"/>
      <c r="L13" s="95"/>
    </row>
    <row r="14" spans="1:12" ht="12.75" customHeight="1" x14ac:dyDescent="0.35">
      <c r="A14" s="151" t="s">
        <v>66</v>
      </c>
      <c r="B14" s="152"/>
      <c r="C14" s="152"/>
      <c r="D14" s="153"/>
      <c r="E14" s="16"/>
      <c r="F14" s="3"/>
      <c r="G14" s="44">
        <f t="shared" si="0"/>
        <v>0</v>
      </c>
      <c r="H14" s="37"/>
      <c r="I14" s="109"/>
      <c r="J14" s="110"/>
      <c r="K14" s="110"/>
      <c r="L14" s="110"/>
    </row>
    <row r="15" spans="1:12" ht="12.75" customHeight="1" x14ac:dyDescent="0.35">
      <c r="A15" s="151" t="s">
        <v>67</v>
      </c>
      <c r="B15" s="152"/>
      <c r="C15" s="152"/>
      <c r="D15" s="153"/>
      <c r="E15" s="11"/>
      <c r="F15" s="2"/>
      <c r="G15" s="44">
        <f t="shared" si="0"/>
        <v>0</v>
      </c>
      <c r="H15" s="36"/>
      <c r="I15" s="93"/>
      <c r="J15" s="94"/>
      <c r="K15" s="94"/>
      <c r="L15" s="95"/>
    </row>
    <row r="16" spans="1:12" ht="12.75" customHeight="1" x14ac:dyDescent="0.35">
      <c r="A16" s="151" t="s">
        <v>68</v>
      </c>
      <c r="B16" s="152"/>
      <c r="C16" s="152"/>
      <c r="D16" s="153"/>
      <c r="E16" s="11"/>
      <c r="F16" s="2"/>
      <c r="G16" s="44">
        <f t="shared" si="0"/>
        <v>0</v>
      </c>
      <c r="H16" s="36"/>
      <c r="I16" s="93"/>
      <c r="J16" s="94"/>
      <c r="K16" s="94"/>
      <c r="L16" s="95"/>
    </row>
    <row r="17" spans="1:18" ht="12.75" customHeight="1" x14ac:dyDescent="0.35">
      <c r="A17" s="151" t="s">
        <v>69</v>
      </c>
      <c r="B17" s="152"/>
      <c r="C17" s="152"/>
      <c r="D17" s="153"/>
      <c r="E17" s="11"/>
      <c r="F17" s="2"/>
      <c r="G17" s="44">
        <f t="shared" si="0"/>
        <v>0</v>
      </c>
      <c r="H17" s="36"/>
      <c r="I17" s="93"/>
      <c r="J17" s="94"/>
      <c r="K17" s="94"/>
      <c r="L17" s="95"/>
    </row>
    <row r="18" spans="1:18" ht="12.75" customHeight="1" x14ac:dyDescent="0.35">
      <c r="A18" s="151" t="s">
        <v>70</v>
      </c>
      <c r="B18" s="152"/>
      <c r="C18" s="152"/>
      <c r="D18" s="153"/>
      <c r="E18" s="11"/>
      <c r="F18" s="2"/>
      <c r="G18" s="44">
        <f t="shared" si="0"/>
        <v>0</v>
      </c>
      <c r="H18" s="36"/>
      <c r="I18" s="93"/>
      <c r="J18" s="94"/>
      <c r="K18" s="94"/>
      <c r="L18" s="95"/>
    </row>
    <row r="19" spans="1:18" ht="12.75" customHeight="1" x14ac:dyDescent="0.35">
      <c r="A19" s="160" t="s">
        <v>71</v>
      </c>
      <c r="B19" s="161"/>
      <c r="C19" s="161"/>
      <c r="D19" s="162"/>
      <c r="E19" s="11"/>
      <c r="F19" s="2"/>
      <c r="G19" s="44">
        <f t="shared" si="0"/>
        <v>0</v>
      </c>
      <c r="H19" s="36"/>
      <c r="I19" s="93"/>
      <c r="J19" s="94"/>
      <c r="K19" s="94"/>
      <c r="L19" s="95"/>
    </row>
    <row r="20" spans="1:18" ht="12.75" customHeight="1" x14ac:dyDescent="0.35">
      <c r="A20" s="151" t="s">
        <v>72</v>
      </c>
      <c r="B20" s="152"/>
      <c r="C20" s="152"/>
      <c r="D20" s="153"/>
      <c r="E20" s="11"/>
      <c r="F20" s="2"/>
      <c r="G20" s="44">
        <f t="shared" si="0"/>
        <v>0</v>
      </c>
      <c r="H20" s="36"/>
      <c r="I20" s="93"/>
      <c r="J20" s="94"/>
      <c r="K20" s="94"/>
      <c r="L20" s="95"/>
    </row>
    <row r="21" spans="1:18" ht="12.75" customHeight="1" x14ac:dyDescent="0.25">
      <c r="A21" s="151" t="s">
        <v>73</v>
      </c>
      <c r="B21" s="152"/>
      <c r="C21" s="152"/>
      <c r="D21" s="153"/>
      <c r="E21" s="11"/>
      <c r="F21" s="2"/>
      <c r="G21" s="44">
        <f t="shared" si="0"/>
        <v>0</v>
      </c>
      <c r="H21" s="36"/>
      <c r="I21" s="93"/>
      <c r="J21" s="98"/>
      <c r="K21" s="98"/>
      <c r="L21" s="99"/>
    </row>
    <row r="22" spans="1:18" ht="12.75" customHeight="1" x14ac:dyDescent="0.25">
      <c r="A22" s="151" t="s">
        <v>74</v>
      </c>
      <c r="B22" s="152"/>
      <c r="C22" s="152"/>
      <c r="D22" s="153"/>
      <c r="E22" s="11"/>
      <c r="F22" s="2"/>
      <c r="G22" s="44">
        <f t="shared" si="0"/>
        <v>0</v>
      </c>
      <c r="H22" s="36"/>
      <c r="I22" s="93"/>
      <c r="J22" s="98"/>
      <c r="K22" s="98"/>
      <c r="L22" s="99"/>
    </row>
    <row r="23" spans="1:18" ht="12.75" customHeight="1" x14ac:dyDescent="0.25">
      <c r="A23" s="151" t="s">
        <v>75</v>
      </c>
      <c r="B23" s="152"/>
      <c r="C23" s="152"/>
      <c r="D23" s="153"/>
      <c r="E23" s="11"/>
      <c r="F23" s="2"/>
      <c r="G23" s="44">
        <f t="shared" si="0"/>
        <v>0</v>
      </c>
      <c r="H23" s="36"/>
      <c r="I23" s="33"/>
      <c r="J23" s="34"/>
      <c r="K23" s="34"/>
      <c r="L23" s="35"/>
    </row>
    <row r="24" spans="1:18" ht="12.75" customHeight="1" x14ac:dyDescent="0.25">
      <c r="A24" s="151" t="s">
        <v>76</v>
      </c>
      <c r="B24" s="152"/>
      <c r="C24" s="152"/>
      <c r="D24" s="153"/>
      <c r="E24" s="11"/>
      <c r="F24" s="2"/>
      <c r="G24" s="44">
        <f t="shared" si="0"/>
        <v>0</v>
      </c>
      <c r="H24" s="36"/>
      <c r="I24" s="33"/>
      <c r="J24" s="34"/>
      <c r="K24" s="34"/>
      <c r="L24" s="35"/>
    </row>
    <row r="25" spans="1:18" ht="12.75" customHeight="1" x14ac:dyDescent="0.25">
      <c r="A25" s="151" t="s">
        <v>77</v>
      </c>
      <c r="B25" s="152"/>
      <c r="C25" s="152"/>
      <c r="D25" s="153"/>
      <c r="E25" s="11"/>
      <c r="F25" s="2"/>
      <c r="G25" s="44">
        <f t="shared" si="0"/>
        <v>0</v>
      </c>
      <c r="H25" s="36"/>
      <c r="I25" s="93"/>
      <c r="J25" s="98"/>
      <c r="K25" s="98"/>
      <c r="L25" s="99"/>
    </row>
    <row r="26" spans="1:18" ht="12.75" customHeight="1" x14ac:dyDescent="0.25">
      <c r="A26" s="151" t="s">
        <v>78</v>
      </c>
      <c r="B26" s="152"/>
      <c r="C26" s="152"/>
      <c r="D26" s="153"/>
      <c r="E26" s="11"/>
      <c r="F26" s="2"/>
      <c r="G26" s="44">
        <f t="shared" si="0"/>
        <v>0</v>
      </c>
      <c r="H26" s="36"/>
      <c r="I26" s="93" t="s">
        <v>48</v>
      </c>
      <c r="J26" s="98"/>
      <c r="K26" s="98"/>
      <c r="L26" s="99"/>
    </row>
    <row r="27" spans="1:18" ht="12.75" customHeight="1" x14ac:dyDescent="0.35">
      <c r="A27" s="151" t="s">
        <v>79</v>
      </c>
      <c r="B27" s="152"/>
      <c r="C27" s="152"/>
      <c r="D27" s="153"/>
      <c r="E27" s="11"/>
      <c r="F27" s="2"/>
      <c r="G27" s="44">
        <f t="shared" si="0"/>
        <v>0</v>
      </c>
      <c r="H27" s="36"/>
      <c r="I27" s="93"/>
      <c r="J27" s="94"/>
      <c r="K27" s="94"/>
      <c r="L27" s="95"/>
    </row>
    <row r="28" spans="1:18" ht="12.75" customHeight="1" x14ac:dyDescent="0.35">
      <c r="A28" s="151" t="s">
        <v>80</v>
      </c>
      <c r="B28" s="152"/>
      <c r="C28" s="152"/>
      <c r="D28" s="153"/>
      <c r="E28" s="11"/>
      <c r="F28" s="2"/>
      <c r="G28" s="44">
        <f t="shared" si="0"/>
        <v>0</v>
      </c>
      <c r="H28" s="36"/>
      <c r="I28" s="93"/>
      <c r="J28" s="94"/>
      <c r="K28" s="94"/>
      <c r="L28" s="95"/>
    </row>
    <row r="29" spans="1:18" ht="12.75" customHeight="1" x14ac:dyDescent="0.35">
      <c r="A29" s="151" t="s">
        <v>81</v>
      </c>
      <c r="B29" s="152"/>
      <c r="C29" s="152"/>
      <c r="D29" s="153"/>
      <c r="E29" s="11"/>
      <c r="F29" s="2"/>
      <c r="G29" s="44">
        <f t="shared" si="0"/>
        <v>0</v>
      </c>
      <c r="H29" s="36"/>
      <c r="I29" s="93"/>
      <c r="J29" s="94"/>
      <c r="K29" s="94"/>
      <c r="L29" s="95"/>
    </row>
    <row r="30" spans="1:18" ht="12.75" customHeight="1" x14ac:dyDescent="0.35">
      <c r="A30" s="151" t="s">
        <v>82</v>
      </c>
      <c r="B30" s="152"/>
      <c r="C30" s="152"/>
      <c r="D30" s="153"/>
      <c r="E30" s="11"/>
      <c r="F30" s="2"/>
      <c r="G30" s="44">
        <f t="shared" si="0"/>
        <v>0</v>
      </c>
      <c r="H30" s="36"/>
      <c r="I30" s="93"/>
      <c r="J30" s="94"/>
      <c r="K30" s="94"/>
      <c r="L30" s="95"/>
      <c r="O30" s="6"/>
      <c r="P30" s="6"/>
      <c r="Q30" s="6"/>
      <c r="R30" s="6"/>
    </row>
    <row r="31" spans="1:18" ht="12.75" customHeight="1" x14ac:dyDescent="0.35">
      <c r="A31" s="151" t="s">
        <v>83</v>
      </c>
      <c r="B31" s="152"/>
      <c r="C31" s="152"/>
      <c r="D31" s="153"/>
      <c r="E31" s="11"/>
      <c r="F31" s="2"/>
      <c r="G31" s="44">
        <f t="shared" si="0"/>
        <v>0</v>
      </c>
      <c r="H31" s="36"/>
      <c r="I31" s="93"/>
      <c r="J31" s="94"/>
      <c r="K31" s="94"/>
      <c r="L31" s="95"/>
      <c r="O31" s="6"/>
      <c r="P31" s="6"/>
      <c r="Q31" s="6"/>
      <c r="R31" s="6"/>
    </row>
    <row r="32" spans="1:18" ht="12.75" customHeight="1" x14ac:dyDescent="0.35">
      <c r="A32" s="151" t="s">
        <v>84</v>
      </c>
      <c r="B32" s="152"/>
      <c r="C32" s="152"/>
      <c r="D32" s="153"/>
      <c r="E32" s="11"/>
      <c r="F32" s="2"/>
      <c r="G32" s="44">
        <f t="shared" si="0"/>
        <v>0</v>
      </c>
      <c r="H32" s="36"/>
      <c r="I32" s="93"/>
      <c r="J32" s="94"/>
      <c r="K32" s="94"/>
      <c r="L32" s="95"/>
      <c r="O32" s="6"/>
      <c r="P32" s="6"/>
      <c r="Q32" s="6"/>
      <c r="R32" s="6"/>
    </row>
    <row r="33" spans="1:18" ht="12.75" customHeight="1" x14ac:dyDescent="0.35">
      <c r="A33" s="151" t="s">
        <v>85</v>
      </c>
      <c r="B33" s="152"/>
      <c r="C33" s="152"/>
      <c r="D33" s="153"/>
      <c r="E33" s="11"/>
      <c r="F33" s="2"/>
      <c r="G33" s="44">
        <f t="shared" si="0"/>
        <v>0</v>
      </c>
      <c r="H33" s="36"/>
      <c r="I33" s="93"/>
      <c r="J33" s="94"/>
      <c r="K33" s="94"/>
      <c r="L33" s="95"/>
      <c r="O33" s="6"/>
      <c r="P33" s="6"/>
      <c r="Q33" s="6"/>
      <c r="R33" s="6"/>
    </row>
    <row r="34" spans="1:18" ht="12.75" customHeight="1" x14ac:dyDescent="0.35">
      <c r="A34" s="151" t="s">
        <v>87</v>
      </c>
      <c r="B34" s="152"/>
      <c r="C34" s="152"/>
      <c r="D34" s="153"/>
      <c r="E34" s="11"/>
      <c r="F34" s="2"/>
      <c r="G34" s="44">
        <f t="shared" si="0"/>
        <v>0</v>
      </c>
      <c r="H34" s="36"/>
      <c r="I34" s="93"/>
      <c r="J34" s="94"/>
      <c r="K34" s="94"/>
      <c r="L34" s="95"/>
    </row>
    <row r="35" spans="1:18" ht="12.75" customHeight="1" x14ac:dyDescent="0.35">
      <c r="A35" s="96" t="s">
        <v>88</v>
      </c>
      <c r="B35" s="97"/>
      <c r="C35" s="97"/>
      <c r="D35" s="97"/>
      <c r="E35" s="11"/>
      <c r="F35" s="2"/>
      <c r="G35" s="44">
        <f t="shared" si="0"/>
        <v>0</v>
      </c>
      <c r="H35" s="36"/>
      <c r="I35" s="93"/>
      <c r="J35" s="94"/>
      <c r="K35" s="94"/>
      <c r="L35" s="95"/>
    </row>
    <row r="36" spans="1:18" ht="12.75" customHeight="1" x14ac:dyDescent="0.35">
      <c r="A36" s="96"/>
      <c r="B36" s="97"/>
      <c r="C36" s="97"/>
      <c r="D36" s="97"/>
      <c r="E36" s="11"/>
      <c r="F36" s="2"/>
      <c r="G36" s="44">
        <f t="shared" si="0"/>
        <v>0</v>
      </c>
      <c r="H36" s="36"/>
      <c r="I36" s="93"/>
      <c r="J36" s="94"/>
      <c r="K36" s="94"/>
      <c r="L36" s="95"/>
    </row>
    <row r="37" spans="1:18" ht="12.75" customHeight="1" x14ac:dyDescent="0.35">
      <c r="A37" s="96"/>
      <c r="B37" s="97"/>
      <c r="C37" s="97"/>
      <c r="D37" s="97"/>
      <c r="E37" s="11"/>
      <c r="F37" s="2"/>
      <c r="G37" s="44">
        <f t="shared" si="0"/>
        <v>0</v>
      </c>
      <c r="H37" s="36"/>
      <c r="I37" s="93"/>
      <c r="J37" s="94"/>
      <c r="K37" s="94"/>
      <c r="L37" s="95"/>
    </row>
    <row r="38" spans="1:18" ht="13.5" customHeight="1" x14ac:dyDescent="0.35">
      <c r="A38" s="91"/>
      <c r="B38" s="92"/>
      <c r="C38" s="92"/>
      <c r="D38" s="92"/>
      <c r="E38" s="11"/>
      <c r="F38" s="2"/>
      <c r="G38" s="44">
        <f>F38+(-E38)</f>
        <v>0</v>
      </c>
      <c r="H38" s="36"/>
      <c r="I38" s="93"/>
      <c r="J38" s="94"/>
      <c r="K38" s="94"/>
      <c r="L38" s="95"/>
    </row>
    <row r="39" spans="1:18" ht="12.75" customHeight="1" x14ac:dyDescent="0.35">
      <c r="A39" s="96"/>
      <c r="B39" s="97"/>
      <c r="C39" s="97"/>
      <c r="D39" s="97"/>
      <c r="E39" s="11"/>
      <c r="F39" s="2"/>
      <c r="G39" s="44">
        <f t="shared" si="0"/>
        <v>0</v>
      </c>
      <c r="H39" s="36"/>
      <c r="I39" s="93"/>
      <c r="J39" s="94"/>
      <c r="K39" s="94"/>
      <c r="L39" s="95"/>
    </row>
    <row r="40" spans="1:18" ht="12.75" customHeight="1" x14ac:dyDescent="0.35">
      <c r="A40" s="96"/>
      <c r="B40" s="97"/>
      <c r="C40" s="97"/>
      <c r="D40" s="97"/>
      <c r="E40" s="11"/>
      <c r="F40" s="2"/>
      <c r="G40" s="44">
        <f t="shared" si="0"/>
        <v>0</v>
      </c>
      <c r="H40" s="36"/>
      <c r="I40" s="93"/>
      <c r="J40" s="94"/>
      <c r="K40" s="94"/>
      <c r="L40" s="95"/>
    </row>
    <row r="41" spans="1:18" ht="12.75" customHeight="1" x14ac:dyDescent="0.35">
      <c r="A41" s="91"/>
      <c r="B41" s="92"/>
      <c r="C41" s="92"/>
      <c r="D41" s="92"/>
      <c r="E41" s="11"/>
      <c r="F41" s="2"/>
      <c r="G41" s="44">
        <f t="shared" si="0"/>
        <v>0</v>
      </c>
      <c r="H41" s="36"/>
      <c r="I41" s="93"/>
      <c r="J41" s="94"/>
      <c r="K41" s="94"/>
      <c r="L41" s="95"/>
    </row>
    <row r="42" spans="1:18" ht="12.75" customHeight="1" x14ac:dyDescent="0.35">
      <c r="A42" s="91"/>
      <c r="B42" s="92"/>
      <c r="C42" s="92"/>
      <c r="D42" s="92"/>
      <c r="E42" s="11"/>
      <c r="F42" s="2"/>
      <c r="G42" s="44">
        <f t="shared" si="0"/>
        <v>0</v>
      </c>
      <c r="H42" s="36"/>
      <c r="I42" s="93"/>
      <c r="J42" s="94"/>
      <c r="K42" s="94"/>
      <c r="L42" s="95"/>
    </row>
    <row r="43" spans="1:18" ht="12.75" customHeight="1" x14ac:dyDescent="0.35">
      <c r="A43" s="91"/>
      <c r="B43" s="92"/>
      <c r="C43" s="92"/>
      <c r="D43" s="92"/>
      <c r="E43" s="11"/>
      <c r="F43" s="2"/>
      <c r="G43" s="44">
        <f t="shared" si="0"/>
        <v>0</v>
      </c>
      <c r="H43" s="36"/>
      <c r="I43" s="93"/>
      <c r="J43" s="94"/>
      <c r="K43" s="94"/>
      <c r="L43" s="95"/>
    </row>
    <row r="44" spans="1:18" ht="12.75" customHeight="1" x14ac:dyDescent="0.35">
      <c r="A44" s="91"/>
      <c r="B44" s="92"/>
      <c r="C44" s="92"/>
      <c r="D44" s="92"/>
      <c r="E44" s="11"/>
      <c r="F44" s="2"/>
      <c r="G44" s="44">
        <f t="shared" si="0"/>
        <v>0</v>
      </c>
      <c r="H44" s="36"/>
      <c r="I44" s="93"/>
      <c r="J44" s="94"/>
      <c r="K44" s="94"/>
      <c r="L44" s="95"/>
    </row>
    <row r="45" spans="1:18" ht="12.75" customHeight="1" x14ac:dyDescent="0.35">
      <c r="A45" s="91"/>
      <c r="B45" s="92"/>
      <c r="C45" s="92"/>
      <c r="D45" s="92"/>
      <c r="E45" s="11"/>
      <c r="F45" s="2"/>
      <c r="G45" s="44">
        <f t="shared" si="0"/>
        <v>0</v>
      </c>
      <c r="H45" s="36"/>
      <c r="I45" s="93"/>
      <c r="J45" s="94"/>
      <c r="K45" s="94"/>
      <c r="L45" s="95"/>
    </row>
    <row r="46" spans="1:18" ht="12.75" customHeight="1" x14ac:dyDescent="0.35">
      <c r="A46" s="91"/>
      <c r="B46" s="92"/>
      <c r="C46" s="92"/>
      <c r="D46" s="92"/>
      <c r="E46" s="11"/>
      <c r="F46" s="2"/>
      <c r="G46" s="44">
        <f t="shared" si="0"/>
        <v>0</v>
      </c>
      <c r="H46" s="36"/>
      <c r="I46" s="93"/>
      <c r="J46" s="94"/>
      <c r="K46" s="94"/>
      <c r="L46" s="95"/>
    </row>
    <row r="47" spans="1:18" ht="12.75" customHeight="1" x14ac:dyDescent="0.35">
      <c r="A47" s="91"/>
      <c r="B47" s="92"/>
      <c r="C47" s="92"/>
      <c r="D47" s="92"/>
      <c r="E47" s="11"/>
      <c r="F47" s="2"/>
      <c r="G47" s="44">
        <f t="shared" si="0"/>
        <v>0</v>
      </c>
      <c r="H47" s="36"/>
      <c r="I47" s="93"/>
      <c r="J47" s="94"/>
      <c r="K47" s="94"/>
      <c r="L47" s="95"/>
    </row>
    <row r="48" spans="1:18" ht="12.75" customHeight="1" x14ac:dyDescent="0.35">
      <c r="A48" s="91"/>
      <c r="B48" s="92"/>
      <c r="C48" s="92"/>
      <c r="D48" s="92"/>
      <c r="E48" s="11"/>
      <c r="F48" s="4"/>
      <c r="G48" s="44">
        <f t="shared" si="0"/>
        <v>0</v>
      </c>
      <c r="H48" s="36"/>
      <c r="I48" s="93"/>
      <c r="J48" s="94"/>
      <c r="K48" s="94"/>
      <c r="L48" s="95"/>
    </row>
    <row r="49" spans="1:12" ht="12.75" customHeight="1" x14ac:dyDescent="0.35">
      <c r="A49" s="91"/>
      <c r="B49" s="92"/>
      <c r="C49" s="92"/>
      <c r="D49" s="92"/>
      <c r="E49" s="11"/>
      <c r="F49" s="2"/>
      <c r="G49" s="44">
        <f t="shared" si="0"/>
        <v>0</v>
      </c>
      <c r="H49" s="36"/>
      <c r="I49" s="93"/>
      <c r="J49" s="94"/>
      <c r="K49" s="94"/>
      <c r="L49" s="95"/>
    </row>
    <row r="50" spans="1:12" ht="12.75" customHeight="1" x14ac:dyDescent="0.35">
      <c r="A50" s="91"/>
      <c r="B50" s="92"/>
      <c r="C50" s="92"/>
      <c r="D50" s="92"/>
      <c r="E50" s="11"/>
      <c r="F50" s="2"/>
      <c r="G50" s="44">
        <f t="shared" si="0"/>
        <v>0</v>
      </c>
      <c r="H50" s="36"/>
      <c r="I50" s="93"/>
      <c r="J50" s="94"/>
      <c r="K50" s="94"/>
      <c r="L50" s="95"/>
    </row>
    <row r="51" spans="1:12" ht="12.75" customHeight="1" x14ac:dyDescent="0.35">
      <c r="A51" s="91"/>
      <c r="B51" s="92"/>
      <c r="C51" s="92"/>
      <c r="D51" s="92"/>
      <c r="E51" s="11"/>
      <c r="F51" s="2"/>
      <c r="G51" s="44">
        <f t="shared" si="0"/>
        <v>0</v>
      </c>
      <c r="H51" s="36"/>
      <c r="I51" s="93"/>
      <c r="J51" s="94"/>
      <c r="K51" s="94"/>
      <c r="L51" s="95"/>
    </row>
    <row r="52" spans="1:12" ht="12.75" customHeight="1" x14ac:dyDescent="0.35">
      <c r="A52" s="91"/>
      <c r="B52" s="92"/>
      <c r="C52" s="92"/>
      <c r="D52" s="92"/>
      <c r="E52" s="11"/>
      <c r="F52" s="2"/>
      <c r="G52" s="44">
        <f t="shared" ref="G52" si="1">F52+(-E52)</f>
        <v>0</v>
      </c>
      <c r="H52" s="36"/>
      <c r="I52" s="93"/>
      <c r="J52" s="94"/>
      <c r="K52" s="94"/>
      <c r="L52" s="95"/>
    </row>
  </sheetData>
  <mergeCells count="104">
    <mergeCell ref="A43:D43"/>
    <mergeCell ref="A44:D44"/>
    <mergeCell ref="A45:D45"/>
    <mergeCell ref="A46:D46"/>
    <mergeCell ref="I44:L44"/>
    <mergeCell ref="I45:L45"/>
    <mergeCell ref="I46:L46"/>
    <mergeCell ref="I43:L43"/>
    <mergeCell ref="I35:L35"/>
    <mergeCell ref="A42:D42"/>
    <mergeCell ref="A36:D36"/>
    <mergeCell ref="A38:D38"/>
    <mergeCell ref="A39:D39"/>
    <mergeCell ref="I42:L42"/>
    <mergeCell ref="I36:L36"/>
    <mergeCell ref="I37:L37"/>
    <mergeCell ref="I38:L38"/>
    <mergeCell ref="I39:L39"/>
    <mergeCell ref="I40:L40"/>
    <mergeCell ref="I41:L41"/>
    <mergeCell ref="A41:D41"/>
    <mergeCell ref="A40:D40"/>
    <mergeCell ref="I29:L29"/>
    <mergeCell ref="I30:L30"/>
    <mergeCell ref="I31:L31"/>
    <mergeCell ref="I32:L32"/>
    <mergeCell ref="I33:L33"/>
    <mergeCell ref="I34:L34"/>
    <mergeCell ref="I28:L28"/>
    <mergeCell ref="A20:D20"/>
    <mergeCell ref="A22:D22"/>
    <mergeCell ref="A21:D21"/>
    <mergeCell ref="A28:D28"/>
    <mergeCell ref="A30:D30"/>
    <mergeCell ref="A32:D32"/>
    <mergeCell ref="A29:D29"/>
    <mergeCell ref="A33:D33"/>
    <mergeCell ref="A31:D31"/>
    <mergeCell ref="A34:D34"/>
    <mergeCell ref="A18:D18"/>
    <mergeCell ref="A26:D26"/>
    <mergeCell ref="A27:D27"/>
    <mergeCell ref="A25:D25"/>
    <mergeCell ref="A24:D24"/>
    <mergeCell ref="A37:D37"/>
    <mergeCell ref="A23:D23"/>
    <mergeCell ref="A19:D19"/>
    <mergeCell ref="A35:D35"/>
    <mergeCell ref="B1:D1"/>
    <mergeCell ref="F1:H1"/>
    <mergeCell ref="J1:L1"/>
    <mergeCell ref="B2:D2"/>
    <mergeCell ref="F2:H2"/>
    <mergeCell ref="J2:L2"/>
    <mergeCell ref="I27:L27"/>
    <mergeCell ref="I14:L14"/>
    <mergeCell ref="I15:L15"/>
    <mergeCell ref="I16:L16"/>
    <mergeCell ref="I19:L19"/>
    <mergeCell ref="I25:L25"/>
    <mergeCell ref="I26:L26"/>
    <mergeCell ref="I13:L13"/>
    <mergeCell ref="I17:L17"/>
    <mergeCell ref="I18:L18"/>
    <mergeCell ref="I20:L20"/>
    <mergeCell ref="I21:L21"/>
    <mergeCell ref="I22:L22"/>
    <mergeCell ref="A9:D9"/>
    <mergeCell ref="A10:D10"/>
    <mergeCell ref="A11:D11"/>
    <mergeCell ref="A12:D12"/>
    <mergeCell ref="B3:D3"/>
    <mergeCell ref="F3:H3"/>
    <mergeCell ref="J3:L3"/>
    <mergeCell ref="A17:D17"/>
    <mergeCell ref="A4:L4"/>
    <mergeCell ref="A5:D5"/>
    <mergeCell ref="A8:D8"/>
    <mergeCell ref="I5:L5"/>
    <mergeCell ref="I8:L8"/>
    <mergeCell ref="I9:L9"/>
    <mergeCell ref="I10:L10"/>
    <mergeCell ref="I11:L11"/>
    <mergeCell ref="I7:L7"/>
    <mergeCell ref="I6:L6"/>
    <mergeCell ref="I12:L12"/>
    <mergeCell ref="A6:D6"/>
    <mergeCell ref="A7:D7"/>
    <mergeCell ref="A13:D13"/>
    <mergeCell ref="A16:D16"/>
    <mergeCell ref="A14:D14"/>
    <mergeCell ref="A15:D15"/>
    <mergeCell ref="A52:D52"/>
    <mergeCell ref="I52:L52"/>
    <mergeCell ref="A50:D50"/>
    <mergeCell ref="I50:L50"/>
    <mergeCell ref="A51:D51"/>
    <mergeCell ref="I51:L51"/>
    <mergeCell ref="A47:D47"/>
    <mergeCell ref="I47:L47"/>
    <mergeCell ref="A48:D48"/>
    <mergeCell ref="I48:L48"/>
    <mergeCell ref="A49:D49"/>
    <mergeCell ref="I49:L49"/>
  </mergeCells>
  <conditionalFormatting sqref="K3:L3">
    <cfRule type="containsText" dxfId="11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0.81640625" style="1" customWidth="1"/>
    <col min="2" max="4" width="7.453125" style="1" customWidth="1"/>
    <col min="5" max="5" width="11.81640625" style="1" customWidth="1"/>
    <col min="6" max="8" width="6.81640625" style="1" customWidth="1"/>
    <col min="9" max="9" width="9.1796875" style="1" customWidth="1"/>
    <col min="10" max="12" width="6.8164062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35">
      <c r="A1" s="21" t="s">
        <v>36</v>
      </c>
      <c r="B1" s="79">
        <f>'Design Front Sheet '!B3:D3</f>
        <v>0</v>
      </c>
      <c r="C1" s="79"/>
      <c r="D1" s="82"/>
      <c r="E1" s="21" t="s">
        <v>17</v>
      </c>
      <c r="F1" s="79">
        <f>'Design Front Sheet '!F3:H3</f>
        <v>0</v>
      </c>
      <c r="G1" s="80"/>
      <c r="H1" s="81"/>
      <c r="I1" s="21" t="s">
        <v>16</v>
      </c>
      <c r="J1" s="85" t="str">
        <f>'Design Front Sheet '!J3</f>
        <v>TAHSIN</v>
      </c>
      <c r="K1" s="85"/>
      <c r="L1" s="86"/>
    </row>
    <row r="2" spans="1:17" ht="12.75" customHeight="1" x14ac:dyDescent="0.35">
      <c r="A2" s="22" t="s">
        <v>34</v>
      </c>
      <c r="B2" s="79" t="str">
        <f>'Design Front Sheet '!B4:D4</f>
        <v>PREMIER</v>
      </c>
      <c r="C2" s="79"/>
      <c r="D2" s="82"/>
      <c r="E2" s="22" t="s">
        <v>14</v>
      </c>
      <c r="F2" s="79">
        <f>'Design Front Sheet '!F4:H4</f>
        <v>0</v>
      </c>
      <c r="G2" s="80"/>
      <c r="H2" s="81"/>
      <c r="I2" s="22" t="s">
        <v>37</v>
      </c>
      <c r="J2" s="85">
        <f>'Design Front Sheet '!J4:L4</f>
        <v>0</v>
      </c>
      <c r="K2" s="85"/>
      <c r="L2" s="86"/>
    </row>
    <row r="3" spans="1:17" ht="12.75" customHeight="1" x14ac:dyDescent="0.35">
      <c r="A3" s="23" t="s">
        <v>35</v>
      </c>
      <c r="B3" s="79" t="str">
        <f>'Design Front Sheet '!B5:D5</f>
        <v>INTERLOCK JERSEY DRAWSTRING JOGGER</v>
      </c>
      <c r="C3" s="79"/>
      <c r="D3" s="82"/>
      <c r="E3" s="23" t="s">
        <v>15</v>
      </c>
      <c r="F3" s="79">
        <f>'Design Front Sheet '!F5:H5</f>
        <v>0</v>
      </c>
      <c r="G3" s="80"/>
      <c r="H3" s="81"/>
      <c r="I3" s="23" t="s">
        <v>38</v>
      </c>
      <c r="J3" s="137"/>
      <c r="K3" s="137"/>
      <c r="L3" s="138"/>
    </row>
    <row r="4" spans="1:17" ht="12.75" customHeight="1" x14ac:dyDescent="0.25">
      <c r="A4" s="163" t="s">
        <v>57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</row>
    <row r="5" spans="1:17" ht="12.75" customHeight="1" x14ac:dyDescent="0.25">
      <c r="A5" s="142" t="s">
        <v>11</v>
      </c>
      <c r="B5" s="143"/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1:17" ht="12.75" customHeight="1" x14ac:dyDescent="0.25">
      <c r="A6" s="142" t="s">
        <v>12</v>
      </c>
      <c r="B6" s="143"/>
      <c r="C6" s="146"/>
      <c r="D6" s="146"/>
      <c r="E6" s="146"/>
      <c r="F6" s="146"/>
      <c r="G6" s="146"/>
      <c r="H6" s="146"/>
      <c r="I6" s="146"/>
      <c r="J6" s="146"/>
      <c r="K6" s="146"/>
      <c r="L6" s="147"/>
    </row>
    <row r="7" spans="1:17" ht="14.25" customHeight="1" x14ac:dyDescent="0.3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7" ht="16.5" customHeight="1" x14ac:dyDescent="0.3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1:17" ht="12.75" customHeight="1" x14ac:dyDescent="0.3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7" ht="12.75" customHeight="1" x14ac:dyDescent="0.3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7" ht="12.75" customHeight="1" x14ac:dyDescent="0.3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Q11" s="5"/>
    </row>
    <row r="12" spans="1:17" ht="12.75" customHeight="1" x14ac:dyDescent="0.3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7" ht="14.25" customHeight="1" x14ac:dyDescent="0.3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7" ht="15.75" customHeight="1" x14ac:dyDescent="0.3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7" ht="12.75" customHeight="1" x14ac:dyDescent="0.3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7" ht="12.75" customHeight="1" x14ac:dyDescent="0.3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2.75" customHeight="1" x14ac:dyDescent="0.3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2.75" customHeight="1" x14ac:dyDescent="0.3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2.75" customHeight="1" x14ac:dyDescent="0.3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2.75" customHeight="1" x14ac:dyDescent="0.3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2.75" customHeight="1" x14ac:dyDescent="0.3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2.75" customHeight="1" x14ac:dyDescent="0.3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2.75" customHeight="1" x14ac:dyDescent="0.3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2.75" customHeight="1" x14ac:dyDescent="0.3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2.75" customHeight="1" x14ac:dyDescent="0.3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2.75" customHeight="1" x14ac:dyDescent="0.3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2.75" customHeight="1" x14ac:dyDescent="0.3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2.75" customHeight="1" x14ac:dyDescent="0.3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2.75" customHeight="1" x14ac:dyDescent="0.3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2.75" customHeight="1" x14ac:dyDescent="0.3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2.75" customHeight="1" x14ac:dyDescent="0.3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  <row r="32" spans="1:12" ht="12.75" customHeight="1" x14ac:dyDescent="0.3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ht="12.75" customHeight="1" x14ac:dyDescent="0.3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</row>
    <row r="34" spans="1:12" ht="12.75" customHeight="1" x14ac:dyDescent="0.3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</row>
    <row r="35" spans="1:12" ht="12.75" customHeight="1" x14ac:dyDescent="0.3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</row>
    <row r="36" spans="1:12" ht="12.75" customHeight="1" x14ac:dyDescent="0.3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</row>
    <row r="37" spans="1:12" ht="12.75" customHeight="1" x14ac:dyDescent="0.3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ht="12.75" customHeight="1" x14ac:dyDescent="0.3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</row>
    <row r="39" spans="1:12" ht="12.75" customHeight="1" x14ac:dyDescent="0.3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</row>
    <row r="40" spans="1:12" ht="12.75" customHeight="1" x14ac:dyDescent="0.3">
      <c r="A40" s="140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</row>
    <row r="41" spans="1:12" ht="12.75" customHeight="1" x14ac:dyDescent="0.3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</row>
    <row r="42" spans="1:12" ht="12.75" customHeight="1" x14ac:dyDescent="0.3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</row>
    <row r="43" spans="1:12" ht="12.75" customHeight="1" x14ac:dyDescent="0.3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4" spans="1:12" ht="12.75" customHeight="1" x14ac:dyDescent="0.3">
      <c r="A44" s="140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</row>
    <row r="45" spans="1:12" ht="12.75" customHeight="1" x14ac:dyDescent="0.3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</row>
    <row r="46" spans="1:12" ht="12.75" customHeight="1" x14ac:dyDescent="0.3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</row>
    <row r="47" spans="1:12" ht="12.75" customHeight="1" x14ac:dyDescent="0.3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</row>
    <row r="48" spans="1:12" ht="12.75" customHeight="1" x14ac:dyDescent="0.3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1:12" ht="12.75" customHeight="1" x14ac:dyDescent="0.3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1:12" ht="12.75" customHeight="1" x14ac:dyDescent="0.3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</row>
    <row r="51" spans="1:12" ht="12.75" customHeight="1" x14ac:dyDescent="0.3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1:12" ht="12.75" customHeight="1" x14ac:dyDescent="0.3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1:12" ht="12.75" customHeight="1" x14ac:dyDescent="0.3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1:12" ht="12.75" customHeight="1" x14ac:dyDescent="0.3">
      <c r="A54" s="140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  <row r="55" spans="1:12" ht="12.75" customHeight="1" x14ac:dyDescent="0.3">
      <c r="A55" s="140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</row>
    <row r="56" spans="1:12" ht="12.75" customHeight="1" x14ac:dyDescent="0.3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</row>
    <row r="57" spans="1:12" ht="12.75" customHeight="1" x14ac:dyDescent="0.3">
      <c r="A57" s="14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  <row r="58" spans="1:12" ht="12.75" customHeight="1" x14ac:dyDescent="0.3">
      <c r="A58" s="14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</row>
    <row r="59" spans="1:12" ht="12.75" customHeight="1" x14ac:dyDescent="0.3">
      <c r="A59" s="14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</row>
    <row r="60" spans="1:12" ht="12.75" customHeight="1" x14ac:dyDescent="0.3">
      <c r="A60" s="14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</row>
    <row r="61" spans="1:12" ht="12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2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2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2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2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2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2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2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2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2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2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2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2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2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2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2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2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2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2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2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2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2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2.7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2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2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2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2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2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  <row r="89" spans="1:12" ht="12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</row>
    <row r="90" spans="1:12" ht="12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</row>
    <row r="91" spans="1:12" ht="12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</row>
    <row r="92" spans="1:12" ht="12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</row>
    <row r="93" spans="1:12" ht="12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</row>
    <row r="94" spans="1:12" ht="12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2" ht="12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</row>
    <row r="96" spans="1:12" ht="12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</row>
    <row r="97" spans="1:12" ht="12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</row>
    <row r="98" spans="1:12" ht="12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  <row r="99" spans="1:12" ht="12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</row>
    <row r="100" spans="1:12" ht="12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</row>
    <row r="101" spans="1:12" ht="12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ht="12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12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</row>
    <row r="104" spans="1:12" ht="12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</row>
    <row r="105" spans="1:12" ht="12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2.7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12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</row>
    <row r="108" spans="1:12" ht="12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</row>
    <row r="109" spans="1:12" ht="12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</row>
    <row r="110" spans="1:12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</row>
    <row r="111" spans="1:12" ht="12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</row>
    <row r="112" spans="1:12" ht="12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</row>
    <row r="113" spans="1:12" ht="12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</row>
    <row r="114" spans="1:12" ht="12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</row>
    <row r="115" spans="1:12" ht="12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</row>
    <row r="116" spans="1:12" ht="12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</row>
    <row r="117" spans="1:12" ht="12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</row>
    <row r="118" spans="1:12" ht="12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12" ht="12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12" ht="12.7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1:12" ht="12.7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2" ht="12.7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1:12" ht="12.7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1:12" ht="12.7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1:12" ht="12.7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1:12" ht="12.7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 ht="12.7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1:12" ht="12.7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1:12" ht="12.7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1:12" ht="12.7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1:12" ht="12.7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1:12" ht="12.7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1:12" ht="12.7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</sheetData>
  <mergeCells count="68"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</mergeCells>
  <conditionalFormatting sqref="K3:L3">
    <cfRule type="containsText" dxfId="1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6383" man="1"/>
  </rowBreaks>
  <customProperties>
    <customPr name="layoutContexts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Design Front Sheet </vt:lpstr>
      <vt:lpstr>Design Detail</vt:lpstr>
      <vt:lpstr>Internals </vt:lpstr>
      <vt:lpstr>Design Spec </vt:lpstr>
      <vt:lpstr>BOM - Colour XX  </vt:lpstr>
      <vt:lpstr>Proto Spec</vt:lpstr>
      <vt:lpstr>Proto Comments</vt:lpstr>
      <vt:lpstr>1ST FIT Spec</vt:lpstr>
      <vt:lpstr>1ST FIT Comments </vt:lpstr>
      <vt:lpstr>2ND FIT Spec</vt:lpstr>
      <vt:lpstr>2ND FIT Comments </vt:lpstr>
      <vt:lpstr>GOLD SEAL (in bulk) spec</vt:lpstr>
      <vt:lpstr>GOLD SEAL(in bulk) comments </vt:lpstr>
      <vt:lpstr>BOM</vt:lpstr>
      <vt:lpstr>GRADED SPEC</vt:lpstr>
      <vt:lpstr>'1ST FIT Spec'!Print_Area</vt:lpstr>
      <vt:lpstr>'2ND FIT Comments '!Print_Area</vt:lpstr>
      <vt:lpstr>'2ND FIT Spec'!Print_Area</vt:lpstr>
      <vt:lpstr>'BOM - Colour XX  '!Print_Area</vt:lpstr>
      <vt:lpstr>'Design Detail'!Print_Area</vt:lpstr>
      <vt:lpstr>'Design Spec '!Print_Area</vt:lpstr>
      <vt:lpstr>'GOLD SEAL (in bulk) spec'!Print_Area</vt:lpstr>
      <vt:lpstr>'GOLD SEAL(in bulk) comments '!Print_Area</vt:lpstr>
      <vt:lpstr>'GRADED SPEC'!Print_Area</vt:lpstr>
      <vt:lpstr>'Internals '!Print_Area</vt:lpstr>
      <vt:lpstr>'Proto Comments'!Print_Area</vt:lpstr>
      <vt:lpstr>'Proto Spec'!Print_Area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Helen Pye</cp:lastModifiedBy>
  <cp:lastPrinted>2017-12-28T13:23:14Z</cp:lastPrinted>
  <dcterms:created xsi:type="dcterms:W3CDTF">2014-05-18T10:39:53Z</dcterms:created>
  <dcterms:modified xsi:type="dcterms:W3CDTF">2025-01-17T15:33:13Z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2017-09-29T09:27:07Z</vt:filetime>
  </property>
</Properties>
</file>