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2" documentId="11_947C903A149B65A12448D2072A7567A61B4A61D6" xr6:coauthVersionLast="47" xr6:coauthVersionMax="47" xr10:uidLastSave="{7AB4EFC6-9EA3-48EA-B613-B1E1BCBB615A}"/>
  <bookViews>
    <workbookView xWindow="-110" yWindow="-110" windowWidth="19420" windowHeight="10300" tabRatio="682" activeTab="1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BLACK WHITE (BOM)" sheetId="79" r:id="rId4"/>
    <sheet name="BITTER CHERRY (BOM)" sheetId="70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4">'BITTER CHERRY (BOM)'!$A$1:$H$15</definedName>
    <definedName name="_xlnm.Print_Area" localSheetId="3">'BLACK WHITE (BOM)'!$A$1:$H$13</definedName>
    <definedName name="_xlnm.Print_Area" localSheetId="1">'Design Details'!$A$1:$P$191</definedName>
    <definedName name="_xlnm.Print_Area" localSheetId="0">'Design Front Sheet'!$A$1:$K$49</definedName>
    <definedName name="_xlnm.Print_Area" localSheetId="2">'Internals '!$A$1:$L$53</definedName>
  </definedNames>
  <calcPr calcId="191029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<sst xmlns="http://schemas.openxmlformats.org/spreadsheetml/2006/main" count="206" uniqueCount="84">
  <si>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</si>
  <si>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</si>
  <si>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</si>
  <si>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</si>
  <si>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</si>
  <si>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</si>
  <si>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</si>
  <si>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</si>
  <si>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FELIX</t>
  </si>
  <si>
    <t>Country:</t>
  </si>
  <si>
    <t>VIETNAM</t>
  </si>
  <si>
    <t xml:space="preserve">Tech: </t>
  </si>
  <si>
    <t>LAUREN</t>
  </si>
  <si>
    <t>Description:</t>
  </si>
  <si>
    <t>LONG SLEEVE CONTRAST  T-SHIRT</t>
  </si>
  <si>
    <t xml:space="preserve">Block: </t>
  </si>
  <si>
    <t>PALACE SAMPLE - FACTORY REFERENCE</t>
  </si>
  <si>
    <t xml:space="preserve">Date: </t>
  </si>
  <si>
    <t>17/06/25</t>
  </si>
  <si>
    <t xml:space="preserve">Design Front Sheet </t>
  </si>
  <si>
    <t>Main Fabric:</t>
  </si>
  <si>
    <t>FABRIC 01 - P- P19-4647 
FABRIC 02 - 1-3220A03-S0002</t>
  </si>
  <si>
    <t xml:space="preserve">Range: </t>
  </si>
  <si>
    <t>MCLAREN</t>
  </si>
  <si>
    <t>REISS JERSEY</t>
  </si>
  <si>
    <t>PALACE FACTORY REFERENCE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</si>
  <si>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</si>
  <si>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</si>
  <si>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</si>
  <si>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</si>
  <si>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</si>
  <si>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</si>
  <si>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</si>
  <si>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</si>
  <si>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</si>
  <si>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 xml:space="preserve">P- P19-4647 </t>
  </si>
  <si>
    <t>BLACK  19-0303TCX</t>
  </si>
  <si>
    <t>140GSM</t>
  </si>
  <si>
    <t>FABRIC 02</t>
  </si>
  <si>
    <t>1-3220A03-S0002</t>
  </si>
  <si>
    <t>WHITE 11-4001 TCX</t>
  </si>
  <si>
    <t>RIBSTIO 86%NYLON 14%SPAN</t>
  </si>
  <si>
    <t>155GSM</t>
  </si>
  <si>
    <t>TRIM INFORMATION</t>
  </si>
  <si>
    <t>VỊ TRÍ MAY</t>
  </si>
  <si>
    <t>TOTAL PER GARMENT</t>
  </si>
  <si>
    <t>STRETCH PIPING</t>
  </si>
  <si>
    <t>VIỀN CO GIÃN DÀI</t>
  </si>
  <si>
    <t>FACTORY TO SOURCE</t>
  </si>
  <si>
    <t>REFLECTIVE SILVER</t>
  </si>
  <si>
    <t>AS BLOCK REFERENCE</t>
  </si>
  <si>
    <t>ARTWORK 01 - ENDURO</t>
  </si>
  <si>
    <t>HÌNH IN 1 -  BÊN PHẢI MẶT TRƯỚC ÁO IN CHỮ "ENDURO"</t>
  </si>
  <si>
    <t>REFLECTIVE SILVER PRINT AS PALASONIC SAMPLE</t>
  </si>
  <si>
    <t>SILVER RELFECTIVE</t>
  </si>
  <si>
    <t>4.5CM</t>
  </si>
  <si>
    <t>ARTWORK 02 - TORQUE GLOBE</t>
  </si>
  <si>
    <t>HÌNH IN 2 - BÊN TRÁI MẶT TRƯỚC ÁO IN CHỮ "TORQUE GLOBE"</t>
  </si>
  <si>
    <t>ARTWORK 03-1  - REISS 
LHSAW SLEEVE</t>
  </si>
  <si>
    <t xml:space="preserve">HÌNH IN  3-1 - BÊN TRÁI GIỮA TAY DÀI ÁO IN CHỮ REISS CÁCH TRÊN ĐƯỜNG MAY GIỮA 2.5CM </t>
  </si>
  <si>
    <t>SILICONE TRANSFER PRINT MATTE FINISH</t>
  </si>
  <si>
    <t>OPTIC WHITE 
11-4001 TCX</t>
  </si>
  <si>
    <t>2.5CM</t>
  </si>
  <si>
    <t>ARTWORK 04-1
CF MCLAREN CHEST</t>
  </si>
  <si>
    <t>HÌNH IN 4-1 - GIỮA NGỰC TRÁI PHÍA TRƯỚC IN CHỮ "MCLAREN FOMULA 1 TEAM"</t>
  </si>
  <si>
    <t>PRINT AS PALASONIC SAMPLE</t>
  </si>
  <si>
    <t>30CM</t>
  </si>
  <si>
    <t>ARTWORK 05 - CB YOKE  SPEEDMARK</t>
  </si>
  <si>
    <t>HÌNH IN 5 - GIỮA LƯNG SAU IN CHỮ "YOKE SPEEDMARK"</t>
  </si>
  <si>
    <t>5CM</t>
  </si>
  <si>
    <t xml:space="preserve">REISS WOVEN LABEL - INTERNAL BACK NECK </t>
  </si>
  <si>
    <t>NHÃN CHÍNH DỆT CỦA REISS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</si>
  <si>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</si>
  <si>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</si>
  <si>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</si>
  <si>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</si>
  <si>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</si>
  <si>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CỦA REISS BÊN TRONG CỔ SAU</t>
  </si>
  <si>
    <t>REISS MCLAREN COMBINED COUNTRY OF ORIGIN AND SIZE WOVEN LABEL - MADE IN VIETNAM</t>
  </si>
  <si>
    <t>15MM X 47MM</t>
  </si>
  <si>
    <t>BITTER CHERRY</t>
  </si>
  <si>
    <t>BLACK</t>
  </si>
  <si>
    <t>REFLECTIVE WHITE</t>
  </si>
  <si>
    <t>HYPE PAPAYA
16-1363TCX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</si>
</sst>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top"/>
    </xf>
    <xf numFmtId="0" fontId="6" fillId="0" borderId="0"/>
    <xf numFmtId="0" fontId="6" fillId="0" borderId="0"/>
    <xf numFmtId="0" fontId="3" fillId="0" borderId="0"/>
    <xf numFmtId="0" fontId="14" fillId="0" borderId="0"/>
    <xf numFmtId="0" fontId="6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8" fillId="0" borderId="0" xfId="0" applyFont="1"/>
    <xf numFmtId="49" fontId="7" fillId="0" borderId="0" xfId="0" applyNumberFormat="1" applyFont="1" applyAlignment="1">
      <alignment vertical="top" wrapText="1"/>
    </xf>
    <xf numFmtId="0" fontId="5" fillId="0" borderId="0" xfId="0" applyFont="1" applyAlignment="1">
      <alignment wrapText="1"/>
    </xf>
    <xf numFmtId="0" fontId="11" fillId="5" borderId="7" xfId="0" applyFont="1" applyFill="1" applyBorder="1" applyAlignment="1">
      <alignment horizontal="right"/>
    </xf>
    <xf numFmtId="0" fontId="11" fillId="5" borderId="2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4"/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3" fillId="0" borderId="1" xfId="4" applyBorder="1" applyAlignment="1">
      <alignment vertical="center"/>
    </xf>
    <xf numFmtId="0" fontId="3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/>
    </xf>
    <xf numFmtId="0" fontId="12" fillId="0" borderId="0" xfId="0" applyFont="1"/>
    <xf numFmtId="0" fontId="12" fillId="0" borderId="5" xfId="0" applyFont="1" applyBorder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4" fillId="5" borderId="3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/>
    </xf>
    <xf numFmtId="0" fontId="4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4" fillId="5" borderId="4" xfId="0" applyNumberFormat="1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13" fillId="6" borderId="1" xfId="4" applyFont="1" applyFill="1" applyBorder="1" applyAlignment="1">
      <alignment horizontal="center"/>
    </xf>
    <xf numFmtId="0" fontId="13" fillId="6" borderId="8" xfId="4" applyFont="1" applyFill="1" applyBorder="1" applyAlignment="1">
      <alignment horizontal="center"/>
    </xf>
    <xf numFmtId="0" fontId="13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126539</xdr:colOff>
      <xdr:row>8</xdr:row>
      <xdr:rowOff>30937</xdr:rowOff>
    </xdr:from>
    <xdr:to>
      <xdr:col>10</xdr:col>
      <xdr:colOff>214269</xdr:colOff>
      <xdr:row>35</xdr:row>
      <xdr:rowOff>81854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87640F-270F-950D-87AE-FE3AA22F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39" y="1905282"/>
          <a:ext cx="5342902" cy="4307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436084</xdr:colOff>
      <xdr:row>9</xdr:row>
      <xdr:rowOff>58792</xdr:rowOff>
    </xdr:from>
    <xdr:to>
      <xdr:col>10</xdr:col>
      <xdr:colOff>864518</xdr:colOff>
      <xdr:row>12</xdr:row>
      <xdr:rowOff>3942202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2436DB-6DD4-BC8A-6836-36BD6A131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084" y="2002045"/>
          <a:ext cx="6174036" cy="4342446"/>
        </a:xfrm>
        <a:prstGeom prst="rect">
          <a:avLst/>
        </a:prstGeom>
      </xdr:spPr>
    </xdr:pic>
    <xdr:clientData/>
  </xdr:twoCellAnchor>
  <xdr:twoCellAnchor editAs="oneCell">
    <xdr:from>
      <xdr:col>0</xdr:col>
      <xdr:colOff>198916</xdr:colOff>
      <xdr:row>179</xdr:row>
      <xdr:rowOff>68856</xdr:rowOff>
    </xdr:from>
    <xdr:to>
      <xdr:col>10</xdr:col>
      <xdr:colOff>892214</xdr:colOff>
      <xdr:row>190</xdr:row>
      <xdr:rowOff>598737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C18709D-93CF-97F0-EFA4-397F34FD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916" y="6954398"/>
          <a:ext cx="6438900" cy="45847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359579</xdr:colOff>
      <xdr:row>7</xdr:row>
      <xdr:rowOff>160662</xdr:rowOff>
    </xdr:from>
    <xdr:to>
      <xdr:col>11</xdr:col>
      <xdr:colOff>7265204</xdr:colOff>
      <xdr:row>12</xdr:row>
      <xdr:rowOff>3939601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465C8A-594C-5836-3398-ECCB6F2BF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362" y="1782590"/>
          <a:ext cx="7277100" cy="4559300"/>
        </a:xfrm>
        <a:prstGeom prst="rect">
          <a:avLst/>
        </a:prstGeom>
      </xdr:spPr>
    </xdr:pic>
    <xdr:clientData/>
  </xdr:twoCellAnchor>
  <xdr:twoCellAnchor editAs="oneCell">
    <xdr:from>
      <xdr:col>11</xdr:col>
      <xdr:colOff>925723</xdr:colOff>
      <xdr:row>179</xdr:row>
      <xdr:rowOff>130061</xdr:rowOff>
    </xdr:from>
    <xdr:to>
      <xdr:col>11</xdr:col>
      <xdr:colOff>7266198</xdr:colOff>
      <xdr:row>190</xdr:row>
      <xdr:rowOff>609142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3B03E2-C7B1-E709-7709-EBCA44324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506" y="7015603"/>
          <a:ext cx="6426200" cy="453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275422</xdr:colOff>
      <xdr:row>10</xdr:row>
      <xdr:rowOff>45903</xdr:rowOff>
    </xdr:from>
    <xdr:to>
      <xdr:col>15</xdr:col>
      <xdr:colOff>654318</xdr:colOff>
      <xdr:row>12</xdr:row>
      <xdr:rowOff>4286479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07DF364-E49A-C99E-80B2-7211BED2D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54759" y="2142168"/>
          <a:ext cx="6489700" cy="4546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zoomScale="145" zoomScaleNormal="100" zoomScaleSheetLayoutView="145" workbookViewId="0">
      <selection activeCell="L23" sqref="L23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2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3.5" customHeight="1" x14ac:dyDescent="0.35">
      <c r="A3" s="5" t="s">
        <v>1</v>
      </c>
      <c r="B3" s="29" t="s">
        <v>2</v>
      </c>
      <c r="C3" s="29"/>
      <c r="D3" s="30"/>
      <c r="E3" s="5" t="s">
        <v>3</v>
      </c>
      <c r="F3" s="29" t="s">
        <v>4</v>
      </c>
      <c r="G3" s="31"/>
      <c r="H3" s="32"/>
      <c r="I3" s="5" t="s">
        <v>5</v>
      </c>
      <c r="J3" s="33" t="s">
        <v>6</v>
      </c>
      <c r="K3" s="33"/>
    </row>
    <row r="4" spans="1:11" ht="13.5" customHeight="1" x14ac:dyDescent="0.35">
      <c r="A4" s="6" t="s">
        <v>7</v>
      </c>
      <c r="B4" s="29" t="s">
        <v>8</v>
      </c>
      <c r="C4" s="29"/>
      <c r="D4" s="30"/>
      <c r="E4" s="6" t="s">
        <v>9</v>
      </c>
      <c r="F4" s="29" t="s">
        <v>10</v>
      </c>
      <c r="G4" s="31"/>
      <c r="H4" s="32"/>
      <c r="I4" s="6" t="s">
        <v>11</v>
      </c>
      <c r="J4" s="33" t="s">
        <v>12</v>
      </c>
      <c r="K4" s="33"/>
    </row>
    <row r="5" spans="1:11" ht="29.15" customHeight="1" x14ac:dyDescent="0.35">
      <c r="A5" s="7" t="s">
        <v>13</v>
      </c>
      <c r="B5" s="29" t="s">
        <v>14</v>
      </c>
      <c r="C5" s="29"/>
      <c r="D5" s="30"/>
      <c r="E5" s="7" t="s">
        <v>15</v>
      </c>
      <c r="F5" s="39" t="s">
        <v>16</v>
      </c>
      <c r="G5" s="40"/>
      <c r="H5" s="41"/>
      <c r="I5" s="7" t="s">
        <v>17</v>
      </c>
      <c r="J5" s="33" t="s">
        <v>18</v>
      </c>
      <c r="K5" s="33"/>
    </row>
    <row r="6" spans="1:11" ht="13.5" customHeight="1" x14ac:dyDescent="0.25">
      <c r="A6" s="42" t="s">
        <v>19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40" customHeight="1" x14ac:dyDescent="0.25">
      <c r="A7" s="34" t="s">
        <v>20</v>
      </c>
      <c r="B7" s="35"/>
      <c r="C7" s="36" t="s">
        <v>21</v>
      </c>
      <c r="D7" s="37"/>
      <c r="E7" s="37"/>
      <c r="F7" s="37"/>
      <c r="G7" s="37"/>
      <c r="H7" s="37"/>
      <c r="I7" s="37"/>
      <c r="J7" s="37"/>
      <c r="K7" s="37"/>
    </row>
    <row r="8" spans="1:11" ht="13.5" customHeight="1" x14ac:dyDescent="0.25">
      <c r="A8" s="34" t="s">
        <v>22</v>
      </c>
      <c r="B8" s="35"/>
      <c r="C8" s="36" t="s">
        <v>23</v>
      </c>
      <c r="D8" s="37"/>
      <c r="E8" s="37"/>
      <c r="F8" s="37"/>
      <c r="G8" s="37"/>
      <c r="H8" s="37"/>
      <c r="I8" s="37"/>
      <c r="J8" s="37"/>
      <c r="K8" s="37"/>
    </row>
    <row r="9" spans="1:11" ht="12.75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2.7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2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12.7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12.7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ht="12.7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2.7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12.7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ht="12.7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12.75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12.75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ht="12.7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ht="12.7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ht="12.7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12.7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12.7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ht="12.7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ht="12.7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12.7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12.7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ht="12.7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12.7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ht="12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12.7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t="12.7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ht="12.7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ht="12.7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ht="12.7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ht="12.7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12.7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12.7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2.7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2.7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2.7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2.7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12.7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2.7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2.7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ht="12.7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2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ht="12.7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Y207"/>
  <sheetViews>
    <sheetView tabSelected="1" view="pageBreakPreview" topLeftCell="A10" zoomScale="70" zoomScaleNormal="100" zoomScaleSheetLayoutView="70" workbookViewId="0">
      <selection activeCell="M8" sqref="M8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51" ht="12.75" customHeight="1" x14ac:dyDescent="0.2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51" ht="12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51" ht="13.5" customHeight="1" x14ac:dyDescent="0.35">
      <c r="A3" s="5" t="s">
        <v>1</v>
      </c>
      <c r="B3" s="29" t="s">
        <v>2</v>
      </c>
      <c r="C3" s="29"/>
      <c r="D3" s="30"/>
      <c r="E3" s="5" t="s">
        <v>3</v>
      </c>
      <c r="F3" s="29" t="s">
        <v>4</v>
      </c>
      <c r="G3" s="31"/>
      <c r="H3" s="32"/>
      <c r="I3" s="5" t="s">
        <v>5</v>
      </c>
      <c r="J3" s="33" t="s">
        <v>6</v>
      </c>
      <c r="K3" s="33"/>
      <c r="L3" s="45"/>
    </row>
    <row r="4" spans="1:51" ht="13.5" customHeight="1" x14ac:dyDescent="0.35">
      <c r="A4" s="6" t="s">
        <v>7</v>
      </c>
      <c r="B4" s="29" t="s">
        <v>8</v>
      </c>
      <c r="C4" s="29"/>
      <c r="D4" s="30"/>
      <c r="E4" s="6" t="s">
        <v>9</v>
      </c>
      <c r="F4" s="29" t="s">
        <v>10</v>
      </c>
      <c r="G4" s="31"/>
      <c r="H4" s="32"/>
      <c r="I4" s="6" t="s">
        <v>11</v>
      </c>
      <c r="J4" s="33" t="s">
        <v>12</v>
      </c>
      <c r="K4" s="33"/>
      <c r="L4" s="45"/>
    </row>
    <row r="5" spans="1:51" ht="24" customHeight="1" x14ac:dyDescent="0.35">
      <c r="A5" s="7" t="s">
        <v>13</v>
      </c>
      <c r="B5" s="29" t="s">
        <v>14</v>
      </c>
      <c r="C5" s="29"/>
      <c r="D5" s="30"/>
      <c r="E5" s="7" t="s">
        <v>15</v>
      </c>
      <c r="F5" s="39" t="s">
        <v>25</v>
      </c>
      <c r="G5" s="40"/>
      <c r="H5" s="41"/>
      <c r="I5" s="7" t="s">
        <v>17</v>
      </c>
      <c r="J5" s="33" t="s">
        <v>18</v>
      </c>
      <c r="K5" s="33"/>
      <c r="L5" s="45"/>
    </row>
    <row r="6" spans="1:51" ht="13.5" customHeight="1" x14ac:dyDescent="0.25">
      <c r="A6" s="42" t="s">
        <v>19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51" ht="40" customHeight="1" x14ac:dyDescent="0.25">
      <c r="A7" s="34" t="s">
        <v>20</v>
      </c>
      <c r="B7" s="35"/>
      <c r="C7" s="36" t="s">
        <v>21</v>
      </c>
      <c r="D7" s="37"/>
      <c r="E7" s="37"/>
      <c r="F7" s="37"/>
      <c r="G7" s="37"/>
      <c r="H7" s="37"/>
      <c r="I7" s="37"/>
      <c r="J7" s="37"/>
      <c r="K7" s="37"/>
      <c r="L7" s="37"/>
    </row>
    <row r="8" spans="1:51" ht="13.5" customHeight="1" x14ac:dyDescent="0.25">
      <c r="A8" s="34" t="s">
        <v>22</v>
      </c>
      <c r="B8" s="35"/>
      <c r="C8" s="36" t="s">
        <v>23</v>
      </c>
      <c r="D8" s="37"/>
      <c r="E8" s="37"/>
      <c r="F8" s="37"/>
      <c r="G8" s="37"/>
      <c r="H8" s="37"/>
      <c r="I8" s="37"/>
      <c r="J8" s="37"/>
      <c r="K8" s="37"/>
      <c r="L8" s="37"/>
    </row>
    <row r="9" spans="1:51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51" ht="12.75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51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51" ht="12.75" customHeight="1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51" ht="353.1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</row>
    <row r="14" spans="1:51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51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51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hidden="1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hidden="1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" hidden="1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232" hidden="1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" hidden="1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" hidden="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" hidden="1" customHeight="1" x14ac:dyDescent="0.25"/>
    <row r="180" ht="199" customHeight="1" x14ac:dyDescent="0.25"/>
    <row r="191" ht="54" customHeight="1" x14ac:dyDescent="0.25"/>
    <row r="207" ht="68.150000000000006" customHeight="1" x14ac:dyDescent="0.25"/>
  </sheetData>
  <mergeCells count="16">
    <mergeCell ref="AH13:AY13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rowBreaks count="1" manualBreakCount="1">
    <brk id="179" max="15" man="1"/>
  </rowBreaks>
  <colBreaks count="1" manualBreakCount="1">
    <brk id="59" max="190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29" t="str">
        <f>'Design Details'!B3:D3</f>
        <v>MCLAREN SEASON 3</v>
      </c>
      <c r="C1" s="29"/>
      <c r="D1" s="30"/>
      <c r="E1" s="5" t="s">
        <v>3</v>
      </c>
      <c r="F1" s="29" t="str">
        <f>'Design Details'!F3:H3</f>
        <v>UNAVAILABLE</v>
      </c>
      <c r="G1" s="31"/>
      <c r="H1" s="32"/>
      <c r="I1" s="5" t="s">
        <v>5</v>
      </c>
      <c r="J1" s="49" t="str">
        <f>'Design Details'!J3</f>
        <v>FRAN</v>
      </c>
      <c r="K1" s="49"/>
      <c r="L1" s="50"/>
    </row>
    <row r="2" spans="1:12" ht="12.75" customHeight="1" x14ac:dyDescent="0.35">
      <c r="A2" s="6" t="s">
        <v>7</v>
      </c>
      <c r="B2" s="29" t="str">
        <f>'Design Details'!B4:D4</f>
        <v>FELIX</v>
      </c>
      <c r="C2" s="29"/>
      <c r="D2" s="30"/>
      <c r="E2" s="6" t="s">
        <v>9</v>
      </c>
      <c r="F2" s="29" t="str">
        <f>'Design Details'!F4:H4</f>
        <v>VIETNAM</v>
      </c>
      <c r="G2" s="31"/>
      <c r="H2" s="32"/>
      <c r="I2" s="6" t="s">
        <v>11</v>
      </c>
      <c r="J2" s="49" t="str">
        <f>'Design Details'!J4:L4</f>
        <v>LAUREN</v>
      </c>
      <c r="K2" s="49"/>
      <c r="L2" s="50"/>
    </row>
    <row r="3" spans="1:12" ht="12.75" customHeight="1" x14ac:dyDescent="0.35">
      <c r="A3" s="7" t="s">
        <v>13</v>
      </c>
      <c r="B3" s="29" t="str">
        <f>'Design Details'!B5:D5</f>
        <v>LONG SLEEVE CONTRAST  T-SHIRT</v>
      </c>
      <c r="C3" s="29"/>
      <c r="D3" s="30"/>
      <c r="E3" s="7" t="s">
        <v>15</v>
      </c>
      <c r="F3" s="29" t="str">
        <f>'Design Details'!F5:H5</f>
        <v>PALACE FACTORY REFERENCE</v>
      </c>
      <c r="G3" s="31"/>
      <c r="H3" s="32"/>
      <c r="I3" s="7" t="s">
        <v>17</v>
      </c>
      <c r="J3" s="46" t="str">
        <f>'Design Details'!J5:L5</f>
        <v>17/06/25</v>
      </c>
      <c r="K3" s="46"/>
      <c r="L3" s="47"/>
    </row>
    <row r="4" spans="1:12" ht="12.75" customHeight="1" x14ac:dyDescent="0.25">
      <c r="A4" s="48" t="s">
        <v>26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topLeftCell="A7" zoomScale="70" zoomScaleNormal="70" workbookViewId="0">
      <selection activeCell="B7" sqref="B7:B15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1" t="s">
        <v>27</v>
      </c>
      <c r="B1" s="51"/>
      <c r="C1" s="51"/>
      <c r="D1" s="51"/>
      <c r="E1" s="51"/>
      <c r="F1" s="51"/>
      <c r="G1" s="51"/>
    </row>
    <row r="2" spans="1:8" x14ac:dyDescent="0.35">
      <c r="A2" s="14" t="s">
        <v>28</v>
      </c>
      <c r="B2" s="14"/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</row>
    <row r="3" spans="1:8" ht="31" x14ac:dyDescent="0.35">
      <c r="A3" s="22" t="s">
        <v>34</v>
      </c>
      <c r="B3" s="22"/>
      <c r="C3" s="21" t="s">
        <v>4</v>
      </c>
      <c r="D3" s="22" t="s">
        <v>35</v>
      </c>
      <c r="E3" s="22" t="s">
        <v>36</v>
      </c>
      <c r="F3" s="22"/>
      <c r="G3" s="21" t="s">
        <v>37</v>
      </c>
    </row>
    <row r="4" spans="1:8" ht="31" x14ac:dyDescent="0.35">
      <c r="A4" s="22" t="s">
        <v>38</v>
      </c>
      <c r="B4" s="22"/>
      <c r="C4" s="21" t="s">
        <v>4</v>
      </c>
      <c r="D4" s="22" t="s">
        <v>39</v>
      </c>
      <c r="E4" s="22" t="s">
        <v>40</v>
      </c>
      <c r="F4" s="22" t="s">
        <v>41</v>
      </c>
      <c r="G4" s="21" t="s">
        <v>42</v>
      </c>
    </row>
    <row r="5" spans="1:8" x14ac:dyDescent="0.35">
      <c r="A5" s="24"/>
      <c r="B5" s="25"/>
      <c r="C5" s="26"/>
      <c r="D5" s="25"/>
      <c r="E5" s="25"/>
      <c r="F5" s="25"/>
      <c r="G5" s="26"/>
    </row>
    <row r="6" spans="1:8" x14ac:dyDescent="0.35">
      <c r="A6" s="52" t="s">
        <v>43</v>
      </c>
      <c r="B6" s="53"/>
      <c r="C6" s="53"/>
      <c r="D6" s="53"/>
      <c r="E6" s="53"/>
      <c r="F6" s="53"/>
      <c r="G6" s="53"/>
      <c r="H6" s="53"/>
    </row>
    <row r="7" spans="1:8" x14ac:dyDescent="0.35">
      <c r="A7" s="14" t="s">
        <v>28</v>
      </c>
      <c r="B7" s="23" t="s">
        <v>44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45</v>
      </c>
    </row>
    <row r="8" spans="1:8" ht="31" x14ac:dyDescent="0.35">
      <c r="A8" s="22" t="s">
        <v>46</v>
      </c>
      <c r="B8" s="22" t="s">
        <v>47</v>
      </c>
      <c r="C8" s="21" t="s">
        <v>48</v>
      </c>
      <c r="D8" s="21"/>
      <c r="E8" s="22" t="s">
        <v>49</v>
      </c>
      <c r="F8" s="14"/>
      <c r="G8" s="22" t="s">
        <v>50</v>
      </c>
      <c r="H8" s="14"/>
    </row>
    <row r="9" spans="1:8" s="20" customFormat="1" ht="46.5" x14ac:dyDescent="0.35">
      <c r="A9" s="22" t="s">
        <v>51</v>
      </c>
      <c r="B9" s="22" t="s">
        <v>52</v>
      </c>
      <c r="C9" s="21" t="s">
        <v>48</v>
      </c>
      <c r="D9" s="22" t="s">
        <v>53</v>
      </c>
      <c r="E9" s="22" t="s">
        <v>54</v>
      </c>
      <c r="F9" s="21"/>
      <c r="G9" s="21" t="s">
        <v>55</v>
      </c>
      <c r="H9" s="21">
        <v>1</v>
      </c>
    </row>
    <row r="10" spans="1:8" s="20" customFormat="1" ht="46.5" x14ac:dyDescent="0.35">
      <c r="A10" s="22" t="s">
        <v>56</v>
      </c>
      <c r="B10" s="22" t="s">
        <v>57</v>
      </c>
      <c r="C10" s="21" t="s">
        <v>48</v>
      </c>
      <c r="D10" s="22" t="s">
        <v>53</v>
      </c>
      <c r="E10" s="22" t="s">
        <v>54</v>
      </c>
      <c r="F10" s="21"/>
      <c r="G10" s="21" t="s">
        <v>55</v>
      </c>
      <c r="H10" s="21">
        <v>1</v>
      </c>
    </row>
    <row r="11" spans="1:8" s="20" customFormat="1" ht="62" x14ac:dyDescent="0.35">
      <c r="A11" s="22" t="s">
        <v>58</v>
      </c>
      <c r="B11" s="22" t="s">
        <v>59</v>
      </c>
      <c r="C11" s="21" t="s">
        <v>48</v>
      </c>
      <c r="D11" s="22" t="s">
        <v>60</v>
      </c>
      <c r="E11" s="22" t="s">
        <v>61</v>
      </c>
      <c r="F11" s="21"/>
      <c r="G11" s="21" t="s">
        <v>62</v>
      </c>
      <c r="H11" s="21">
        <v>1</v>
      </c>
    </row>
    <row r="12" spans="1:8" ht="46.5" x14ac:dyDescent="0.35">
      <c r="A12" s="22" t="s">
        <v>63</v>
      </c>
      <c r="B12" s="22" t="s">
        <v>64</v>
      </c>
      <c r="C12" s="21" t="s">
        <v>48</v>
      </c>
      <c r="D12" s="22" t="s">
        <v>65</v>
      </c>
      <c r="E12" s="22" t="s">
        <v>61</v>
      </c>
      <c r="F12" s="21"/>
      <c r="G12" s="21" t="s">
        <v>66</v>
      </c>
      <c r="H12" s="21">
        <v>1</v>
      </c>
    </row>
    <row r="13" spans="1:8" ht="31" x14ac:dyDescent="0.35">
      <c r="A13" s="22" t="s">
        <v>67</v>
      </c>
      <c r="B13" s="22" t="s">
        <v>68</v>
      </c>
      <c r="C13" s="21" t="s">
        <v>48</v>
      </c>
      <c r="D13" s="22" t="s">
        <v>65</v>
      </c>
      <c r="E13" s="22" t="s">
        <v>61</v>
      </c>
      <c r="F13" s="21"/>
      <c r="G13" s="21" t="s">
        <v>69</v>
      </c>
      <c r="H13" s="21">
        <v>1</v>
      </c>
    </row>
    <row r="14" spans="1:8" s="16" customFormat="1" ht="31" x14ac:dyDescent="0.35">
      <c r="A14" s="13" t="s">
        <v>70</v>
      </c>
      <c r="B14" s="22" t="s">
        <v>71</v>
      </c>
      <c r="C14" s="22" t="s">
        <v>72</v>
      </c>
      <c r="D14" s="22" t="s">
        <v>73</v>
      </c>
      <c r="E14" s="22" t="s">
        <v>74</v>
      </c>
      <c r="F14" s="13"/>
      <c r="G14" s="22" t="s">
        <v>75</v>
      </c>
      <c r="H14" s="13">
        <v>1</v>
      </c>
    </row>
    <row r="15" spans="1:8" ht="77.5" x14ac:dyDescent="0.35">
      <c r="A15" s="22" t="s">
        <v>76</v>
      </c>
      <c r="B15" s="22" t="s">
        <v>77</v>
      </c>
      <c r="C15" s="21" t="s">
        <v>72</v>
      </c>
      <c r="D15" s="22" t="s">
        <v>78</v>
      </c>
      <c r="E15" s="21" t="s">
        <v>74</v>
      </c>
      <c r="F15" s="15"/>
      <c r="G15" s="21" t="s">
        <v>79</v>
      </c>
      <c r="H15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topLeftCell="A13" workbookViewId="0">
      <selection activeCell="C20" sqref="C20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1" t="s">
        <v>27</v>
      </c>
      <c r="B1" s="51"/>
      <c r="C1" s="51"/>
      <c r="D1" s="51"/>
      <c r="E1" s="51"/>
      <c r="F1" s="51"/>
      <c r="G1" s="51"/>
    </row>
    <row r="2" spans="1:8" x14ac:dyDescent="0.35">
      <c r="A2" s="14" t="s">
        <v>28</v>
      </c>
      <c r="B2" s="14"/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</row>
    <row r="3" spans="1:8" ht="31" x14ac:dyDescent="0.35">
      <c r="A3" s="22" t="s">
        <v>34</v>
      </c>
      <c r="B3" s="22"/>
      <c r="C3" s="21" t="s">
        <v>4</v>
      </c>
      <c r="D3" s="22" t="s">
        <v>35</v>
      </c>
      <c r="E3" s="22" t="s">
        <v>80</v>
      </c>
      <c r="F3" s="22"/>
      <c r="G3" s="21" t="s">
        <v>37</v>
      </c>
    </row>
    <row r="4" spans="1:8" ht="31" x14ac:dyDescent="0.35">
      <c r="A4" s="22" t="s">
        <v>38</v>
      </c>
      <c r="B4" s="22"/>
      <c r="C4" s="21" t="s">
        <v>4</v>
      </c>
      <c r="D4" s="22" t="s">
        <v>39</v>
      </c>
      <c r="E4" s="22" t="s">
        <v>81</v>
      </c>
      <c r="F4" s="22" t="s">
        <v>41</v>
      </c>
      <c r="G4" s="21" t="s">
        <v>42</v>
      </c>
    </row>
    <row r="5" spans="1:8" x14ac:dyDescent="0.35">
      <c r="A5" s="24"/>
      <c r="B5" s="25"/>
      <c r="C5" s="26"/>
      <c r="D5" s="25"/>
      <c r="E5" s="25"/>
      <c r="F5" s="25"/>
      <c r="G5" s="26"/>
    </row>
    <row r="6" spans="1:8" x14ac:dyDescent="0.35">
      <c r="A6" s="52" t="s">
        <v>43</v>
      </c>
      <c r="B6" s="53"/>
      <c r="C6" s="53"/>
      <c r="D6" s="53"/>
      <c r="E6" s="53"/>
      <c r="F6" s="53"/>
      <c r="G6" s="53"/>
      <c r="H6" s="53"/>
    </row>
    <row r="7" spans="1:8" x14ac:dyDescent="0.35">
      <c r="A7" s="14" t="s">
        <v>28</v>
      </c>
      <c r="B7" s="23" t="s">
        <v>44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45</v>
      </c>
    </row>
    <row r="8" spans="1:8" ht="31" x14ac:dyDescent="0.35">
      <c r="A8" s="22" t="s">
        <v>46</v>
      </c>
      <c r="B8" s="22" t="s">
        <v>47</v>
      </c>
      <c r="C8" s="21" t="s">
        <v>48</v>
      </c>
      <c r="D8" s="21"/>
      <c r="E8" s="22" t="s">
        <v>82</v>
      </c>
      <c r="F8" s="14"/>
      <c r="G8" s="22" t="s">
        <v>50</v>
      </c>
      <c r="H8" s="14"/>
    </row>
    <row r="9" spans="1:8" s="20" customFormat="1" ht="46.5" x14ac:dyDescent="0.35">
      <c r="A9" s="22" t="s">
        <v>51</v>
      </c>
      <c r="B9" s="22" t="s">
        <v>52</v>
      </c>
      <c r="C9" s="21" t="s">
        <v>48</v>
      </c>
      <c r="D9" s="22" t="s">
        <v>53</v>
      </c>
      <c r="E9" s="22" t="s">
        <v>54</v>
      </c>
      <c r="F9" s="21"/>
      <c r="G9" s="21" t="s">
        <v>55</v>
      </c>
      <c r="H9" s="21">
        <v>1</v>
      </c>
    </row>
    <row r="10" spans="1:8" s="20" customFormat="1" ht="46.5" x14ac:dyDescent="0.35">
      <c r="A10" s="22" t="s">
        <v>56</v>
      </c>
      <c r="B10" s="22" t="s">
        <v>57</v>
      </c>
      <c r="C10" s="21" t="s">
        <v>48</v>
      </c>
      <c r="D10" s="22" t="s">
        <v>53</v>
      </c>
      <c r="E10" s="22" t="s">
        <v>54</v>
      </c>
      <c r="F10" s="21"/>
      <c r="G10" s="21" t="s">
        <v>55</v>
      </c>
      <c r="H10" s="21">
        <v>1</v>
      </c>
    </row>
    <row r="11" spans="1:8" s="20" customFormat="1" ht="62" x14ac:dyDescent="0.35">
      <c r="A11" s="22" t="s">
        <v>58</v>
      </c>
      <c r="B11" s="22" t="s">
        <v>59</v>
      </c>
      <c r="C11" s="21" t="s">
        <v>48</v>
      </c>
      <c r="D11" s="22" t="s">
        <v>60</v>
      </c>
      <c r="E11" s="22" t="s">
        <v>61</v>
      </c>
      <c r="F11" s="21"/>
      <c r="G11" s="21" t="s">
        <v>62</v>
      </c>
      <c r="H11" s="21">
        <v>1</v>
      </c>
    </row>
    <row r="12" spans="1:8" ht="62" x14ac:dyDescent="0.35">
      <c r="A12" s="22" t="s">
        <v>63</v>
      </c>
      <c r="B12" s="22" t="s">
        <v>64</v>
      </c>
      <c r="C12" s="21" t="s">
        <v>48</v>
      </c>
      <c r="D12" s="22" t="s">
        <v>65</v>
      </c>
      <c r="E12" s="22" t="s">
        <v>61</v>
      </c>
      <c r="F12" s="21"/>
      <c r="G12" s="21" t="s">
        <v>66</v>
      </c>
      <c r="H12" s="21">
        <v>1</v>
      </c>
    </row>
    <row r="13" spans="1:8" ht="31" x14ac:dyDescent="0.35">
      <c r="A13" s="22" t="s">
        <v>67</v>
      </c>
      <c r="B13" s="22" t="s">
        <v>68</v>
      </c>
      <c r="C13" s="21" t="s">
        <v>48</v>
      </c>
      <c r="D13" s="22" t="s">
        <v>65</v>
      </c>
      <c r="E13" s="22" t="s">
        <v>83</v>
      </c>
      <c r="F13" s="21"/>
      <c r="G13" s="21" t="s">
        <v>69</v>
      </c>
      <c r="H13" s="21">
        <v>1</v>
      </c>
    </row>
    <row r="14" spans="1:8" s="16" customFormat="1" ht="31" x14ac:dyDescent="0.35">
      <c r="A14" s="13" t="s">
        <v>70</v>
      </c>
      <c r="B14" s="22" t="s">
        <v>71</v>
      </c>
      <c r="C14" s="22" t="s">
        <v>72</v>
      </c>
      <c r="D14" s="22" t="s">
        <v>73</v>
      </c>
      <c r="E14" s="22" t="s">
        <v>74</v>
      </c>
      <c r="F14" s="13"/>
      <c r="G14" s="22" t="s">
        <v>75</v>
      </c>
      <c r="H14" s="13">
        <v>1</v>
      </c>
    </row>
    <row r="15" spans="1:8" ht="77.5" x14ac:dyDescent="0.35">
      <c r="A15" s="22" t="s">
        <v>76</v>
      </c>
      <c r="B15" s="22" t="s">
        <v>77</v>
      </c>
      <c r="C15" s="21" t="s">
        <v>72</v>
      </c>
      <c r="D15" s="22" t="s">
        <v>78</v>
      </c>
      <c r="E15" s="21" t="s">
        <v>74</v>
      </c>
      <c r="F15" s="15"/>
      <c r="G15" s="21" t="s">
        <v>79</v>
      </c>
      <c r="H15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48434C-D4F3-4D85-AE2E-FA7DB5639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4E75F-25DE-47C2-A052-63740CD760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51D68-425E-42EC-A9DD-BF5549C08A8F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Design Front Sheet</vt:lpstr>
      <vt:lpstr>Design Details</vt:lpstr>
      <vt:lpstr>Internals </vt:lpstr>
      <vt:lpstr>BLACK WHITE (BOM)</vt:lpstr>
      <vt:lpstr>BITTER CHERRY (BOM)</vt:lpstr>
      <vt:lpstr>'BITTER CHERRY (BOM)'!Print_Area</vt:lpstr>
      <vt:lpstr>'BLACK WHITE (BOM)'!Print_Area</vt:lpstr>
      <vt:lpstr>'Design Details'!Print_Area</vt:lpstr>
      <vt:lpstr>'Design Front Sheet'!Print_Area</vt:lpstr>
      <vt:lpstr>'Internals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dcterms:created xsi:type="dcterms:W3CDTF">2014-05-18T10:39:53Z</dcterms:created>
  <dcterms:modified xsi:type="dcterms:W3CDTF">2025-06-23T03:40:47Z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