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6.SPEC/"/>
    </mc:Choice>
  </mc:AlternateContent>
  <xr:revisionPtr revIDLastSave="14" documentId="8_{FC9C8140-863F-4AE0-B525-FED0E40CD9F9}" xr6:coauthVersionLast="47" xr6:coauthVersionMax="47" xr10:uidLastSave="{059839C2-6358-43D7-9B5C-CF9ACE13F638}"/>
  <bookViews>
    <workbookView xWindow="-110" yWindow="-110" windowWidth="19420" windowHeight="10300" xr2:uid="{FD2D7EC6-A537-4B5B-A00C-A54B5BD2AFD7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J26" i="1" s="1"/>
  <c r="H25" i="1"/>
  <c r="G25" i="1" s="1"/>
  <c r="F25" i="1" s="1"/>
  <c r="A25" i="1"/>
  <c r="H24" i="1"/>
  <c r="I24" i="1" s="1"/>
  <c r="J24" i="1" s="1"/>
  <c r="A24" i="1"/>
  <c r="I23" i="1"/>
  <c r="J23" i="1" s="1"/>
  <c r="H23" i="1"/>
  <c r="G23" i="1" s="1"/>
  <c r="F23" i="1" s="1"/>
  <c r="A23" i="1"/>
  <c r="I22" i="1"/>
  <c r="J22" i="1" s="1"/>
  <c r="H22" i="1"/>
  <c r="G22" i="1"/>
  <c r="F22" i="1" s="1"/>
  <c r="A22" i="1"/>
  <c r="H21" i="1"/>
  <c r="I21" i="1" s="1"/>
  <c r="J21" i="1" s="1"/>
  <c r="G21" i="1"/>
  <c r="F21" i="1" s="1"/>
  <c r="A21" i="1"/>
  <c r="H20" i="1"/>
  <c r="I20" i="1" s="1"/>
  <c r="J20" i="1" s="1"/>
  <c r="A20" i="1"/>
  <c r="I19" i="1"/>
  <c r="J19" i="1" s="1"/>
  <c r="H19" i="1"/>
  <c r="G19" i="1"/>
  <c r="F19" i="1"/>
  <c r="A19" i="1"/>
  <c r="I18" i="1"/>
  <c r="J18" i="1" s="1"/>
  <c r="H18" i="1"/>
  <c r="G18" i="1"/>
  <c r="F18" i="1" s="1"/>
  <c r="A18" i="1"/>
  <c r="I17" i="1"/>
  <c r="J17" i="1" s="1"/>
  <c r="G17" i="1"/>
  <c r="F17" i="1" s="1"/>
  <c r="I16" i="1"/>
  <c r="J16" i="1" s="1"/>
  <c r="H16" i="1"/>
  <c r="G16" i="1"/>
  <c r="F16" i="1"/>
  <c r="A16" i="1"/>
  <c r="I15" i="1"/>
  <c r="J15" i="1" s="1"/>
  <c r="H15" i="1"/>
  <c r="G15" i="1"/>
  <c r="F15" i="1" s="1"/>
  <c r="A15" i="1"/>
  <c r="H14" i="1"/>
  <c r="I14" i="1" s="1"/>
  <c r="J14" i="1" s="1"/>
  <c r="G14" i="1"/>
  <c r="F14" i="1" s="1"/>
  <c r="A14" i="1"/>
  <c r="H13" i="1"/>
  <c r="I13" i="1" s="1"/>
  <c r="J13" i="1" s="1"/>
  <c r="A13" i="1"/>
  <c r="I12" i="1"/>
  <c r="J12" i="1" s="1"/>
  <c r="H12" i="1"/>
  <c r="G12" i="1"/>
  <c r="F12" i="1"/>
  <c r="A12" i="1"/>
  <c r="I11" i="1"/>
  <c r="J11" i="1" s="1"/>
  <c r="H11" i="1"/>
  <c r="G11" i="1"/>
  <c r="F11" i="1" s="1"/>
  <c r="A11" i="1"/>
  <c r="H10" i="1"/>
  <c r="I10" i="1" s="1"/>
  <c r="J10" i="1" s="1"/>
  <c r="G10" i="1"/>
  <c r="F10" i="1" s="1"/>
  <c r="A10" i="1"/>
  <c r="H9" i="1"/>
  <c r="I9" i="1" s="1"/>
  <c r="J9" i="1" s="1"/>
  <c r="H8" i="1"/>
  <c r="I8" i="1" s="1"/>
  <c r="J8" i="1" s="1"/>
  <c r="A8" i="1"/>
  <c r="H7" i="1"/>
  <c r="G7" i="1" s="1"/>
  <c r="F7" i="1" s="1"/>
  <c r="A7" i="1"/>
  <c r="H4" i="1"/>
  <c r="G4" i="1"/>
  <c r="E4" i="1"/>
  <c r="D4" i="1"/>
  <c r="B4" i="1"/>
  <c r="A4" i="1"/>
  <c r="H3" i="1"/>
  <c r="G3" i="1"/>
  <c r="E3" i="1"/>
  <c r="D3" i="1"/>
  <c r="B3" i="1"/>
  <c r="A3" i="1"/>
  <c r="H2" i="1"/>
  <c r="G2" i="1"/>
  <c r="E2" i="1"/>
  <c r="D2" i="1"/>
  <c r="B2" i="1"/>
  <c r="A2" i="1"/>
  <c r="H1" i="1"/>
  <c r="G1" i="1"/>
  <c r="E1" i="1"/>
  <c r="D1" i="1"/>
  <c r="B1" i="1"/>
  <c r="A1" i="1"/>
  <c r="I7" i="1" l="1"/>
  <c r="J7" i="1" s="1"/>
  <c r="G9" i="1"/>
  <c r="F9" i="1" s="1"/>
  <c r="G13" i="1"/>
  <c r="F13" i="1" s="1"/>
  <c r="G20" i="1"/>
  <c r="F20" i="1" s="1"/>
  <c r="G24" i="1"/>
  <c r="F24" i="1" s="1"/>
  <c r="I25" i="1"/>
  <c r="J25" i="1" s="1"/>
  <c r="G8" i="1"/>
  <c r="F8" i="1" s="1"/>
  <c r="G26" i="1"/>
  <c r="F26" i="1" s="1"/>
</calcChain>
</file>

<file path=xl/sharedStrings.xml><?xml version="1.0" encoding="utf-8"?>
<sst xmlns="http://schemas.openxmlformats.org/spreadsheetml/2006/main" count="64" uniqueCount="62">
  <si>
    <t>PALACE ES19A FOOTBALL SHIRT - BAGGY FIT</t>
  </si>
  <si>
    <t>GRADING</t>
  </si>
  <si>
    <t>REF</t>
  </si>
  <si>
    <t>DESCRIPTION</t>
  </si>
  <si>
    <t>MÔ TẢ</t>
  </si>
  <si>
    <t>GRADE</t>
  </si>
  <si>
    <t>TOL +/-</t>
  </si>
  <si>
    <t>S</t>
  </si>
  <si>
    <t>M</t>
  </si>
  <si>
    <t>L</t>
  </si>
  <si>
    <t>XL</t>
  </si>
  <si>
    <t>XXL</t>
  </si>
  <si>
    <t>FRONT LENGTH - from HSP to front hem - 2cm increment</t>
  </si>
  <si>
    <t>DÀI THÂN TRƯỚC TỪ ĐỈNH VAI ĐẾN LAI</t>
  </si>
  <si>
    <t>BACK LENGTH - from CB neck point to back hem - 2cm increment</t>
  </si>
  <si>
    <t>DÀI THÂN SAU TỪ GIỮA CỔ SAU ĐẾN LAI</t>
  </si>
  <si>
    <t>ADDITIONAL MEAS</t>
  </si>
  <si>
    <t>SNP TO CHEST MEAS LINE</t>
  </si>
  <si>
    <t>VỊ TRÍ ĐO NGỰCTỪ ĐỈNH VAI XUỐNG</t>
  </si>
  <si>
    <t>UA 27.12- Adjust grade base on bicep</t>
  </si>
  <si>
    <t>1/2 CHEST AT ARMPIT - 2cm below underarm point</t>
  </si>
  <si>
    <t>1/2 NGỰC TẠI NÁCH</t>
  </si>
  <si>
    <t>1/2 HEM -  for flat hems.  Meas across bottom ends of side seams with hem lay  flat</t>
  </si>
  <si>
    <t>1/2 LAI ĐO THƯỜNG</t>
  </si>
  <si>
    <r>
      <t xml:space="preserve">X CHEST -  from armhole to armhole @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below HSP</t>
    </r>
  </si>
  <si>
    <t>RỘNG NGỰC TRƯỚC 18CM TỪ ĐỈNH VAI</t>
  </si>
  <si>
    <t>UA 27.12- update the spec as no spec on sample mersure sheet</t>
  </si>
  <si>
    <r>
      <t xml:space="preserve">X BACK  - from armhole to armhole @ 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below HSP</t>
    </r>
  </si>
  <si>
    <t>RỘNG NGỰC SAU 18CM TỪ ĐỈNH VAI</t>
  </si>
  <si>
    <t>OVERARM - SLEEVE LENGTH - RAGLAN INC CUFF - from HSP to cuff edge</t>
  </si>
  <si>
    <t>DÀI TAY NGOÀI - ĐO TỪ ĐỈNH VAI ĐẾN LAI TAY</t>
  </si>
  <si>
    <t>UA 27.12- Adjust tol for Bulk.</t>
  </si>
  <si>
    <t>UNDERARM - from u/arm point to sleeve hem edge</t>
  </si>
  <si>
    <t>DÀI TAY TRONG - TỪ DƯỚI NÁCH ĐẾN CẠNH LAI TAY</t>
  </si>
  <si>
    <t>UA 27.12- Delete this spec as no arm hole point to follow</t>
  </si>
  <si>
    <t>HSP TO ARMHOLE POINT</t>
  </si>
  <si>
    <t>ĐỈNH VAI ĐẾN ĐIỂM DƯỚI NÁCH</t>
  </si>
  <si>
    <t>SNP TO BICEP</t>
  </si>
  <si>
    <t>VỊ TRÍ ĐO BẮP TAY TỪ ĐỈNH VAI XUỐNG</t>
  </si>
  <si>
    <t>UA 27.12- Add this spec to measure bicep as it don't have arm hole point (picture attached)</t>
  </si>
  <si>
    <t>BICEP -  to meet top arm line at  90• angle)</t>
  </si>
  <si>
    <t>BẮP TAY - DƯỚI NÁCH 2CM</t>
  </si>
  <si>
    <t>CUFF OPENING WIDTH - FLAT HEM</t>
  </si>
  <si>
    <t>CỬA TAY ĐO ÊM</t>
  </si>
  <si>
    <t>NECK TRIM DEPTH (TOTAL WIDTH)</t>
  </si>
  <si>
    <t>TO BẢN CỔ</t>
  </si>
  <si>
    <t>NECK WIDTH - HSP TO HSP (along invisible line)</t>
  </si>
  <si>
    <t>RỘNG CỔ - TỪ ĐỈNH VAI ĐẾN ĐỈNH VAI</t>
  </si>
  <si>
    <t>HSP LEVELTO BACK NECK DROP (from invisible line to CB neck seam)</t>
  </si>
  <si>
    <t>HẠ CỔ SAU</t>
  </si>
  <si>
    <t>HSP LEVEL TO FRONT NECK DROP (from invisible line to CF neck seam)</t>
  </si>
  <si>
    <t>HẠ CỔ TRƯỚC</t>
  </si>
  <si>
    <t>CUFF DEPTH</t>
  </si>
  <si>
    <t>TO BẢN LAI TAY</t>
  </si>
  <si>
    <t xml:space="preserve">HEM DEPTH </t>
  </si>
  <si>
    <t>TO BẢN LAI</t>
  </si>
  <si>
    <t>MN</t>
  </si>
  <si>
    <t xml:space="preserve">MINIMUM NECK STRETCH </t>
  </si>
  <si>
    <t>ĐỘ CĂNG CỔ TỐI THIỂU</t>
  </si>
  <si>
    <t>COMMENTS</t>
  </si>
  <si>
    <t>27/12-ELLIE APROVED SPEC FOR BULK</t>
  </si>
  <si>
    <t>Copyright 2016 © PALACE all rights reserved. PALACE is a trademark of Palace Skateboards Limited. Copying strictly forbiden.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</si>
</sst>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20"/>
      <color rgb="FFFF0000"/>
      <name val="Calibri (Body)"/>
    </font>
    <font>
      <b/>
      <sz val="11"/>
      <color rgb="FFFF0000"/>
      <name val="Aptos Narrow"/>
      <family val="2"/>
      <scheme val="minor"/>
    </font>
    <font>
      <b/>
      <sz val="9"/>
      <name val="Arial"/>
      <family val="2"/>
    </font>
    <font>
      <sz val="12"/>
      <color theme="1"/>
      <name val="Aptos Narrow"/>
      <family val="1"/>
      <charset val="136"/>
      <scheme val="minor"/>
    </font>
    <font>
      <sz val="9"/>
      <name val="Helvetica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Helvetica"/>
      <family val="2"/>
    </font>
    <font>
      <sz val="8"/>
      <color rgb="FFFF0000"/>
      <name val="Arial"/>
      <family val="2"/>
    </font>
    <font>
      <b/>
      <strike/>
      <sz val="9"/>
      <color theme="1"/>
      <name val="Arial"/>
      <family val="2"/>
    </font>
    <font>
      <sz val="9"/>
      <name val="Geneva"/>
      <family val="2"/>
    </font>
    <font>
      <sz val="8"/>
      <name val="Helvetica"/>
      <family val="2"/>
    </font>
    <font>
      <sz val="9"/>
      <color theme="1"/>
      <name val="Helvetica"/>
      <family val="2"/>
    </font>
    <font>
      <b/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</cellStyleXfs>
  <cellXfs count="111">
    <xf numFmtId="0" fontId="0" fillId="0" borderId="0" xfId="0"/>
    <xf numFmtId="0" fontId="1" fillId="0" borderId="0" xfId="1"/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wrapText="1"/>
    </xf>
    <xf numFmtId="0" fontId="18" fillId="3" borderId="37" xfId="5" applyFont="1" applyFill="1" applyBorder="1" applyAlignment="1">
      <alignment horizontal="center"/>
    </xf>
    <xf numFmtId="0" fontId="18" fillId="0" borderId="8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center"/>
    </xf>
    <xf numFmtId="0" fontId="10" fillId="0" borderId="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left" vertical="center" indent="1"/>
    </xf>
    <xf numFmtId="0" fontId="10" fillId="0" borderId="38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/>
    </xf>
    <xf numFmtId="0" fontId="10" fillId="0" borderId="8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/>
    </xf>
    <xf numFmtId="0" fontId="10" fillId="0" borderId="40" xfId="2" applyFont="1" applyBorder="1" applyAlignment="1">
      <alignment horizontal="left" vertical="center" indent="1"/>
    </xf>
    <xf numFmtId="0" fontId="10" fillId="0" borderId="37" xfId="2" applyFont="1" applyBorder="1" applyAlignment="1">
      <alignment horizontal="left" vertical="center" indent="1"/>
    </xf>
    <xf numFmtId="0" fontId="10" fillId="0" borderId="37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/>
    </xf>
    <xf numFmtId="0" fontId="10" fillId="0" borderId="40" xfId="2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3" borderId="31" xfId="1" applyFont="1" applyFill="1" applyBorder="1" applyAlignment="1">
      <alignment horizontal="left" vertical="center" indent="1"/>
    </xf>
    <xf numFmtId="0" fontId="20" fillId="3" borderId="32" xfId="1" applyFont="1" applyFill="1" applyBorder="1" applyAlignment="1">
      <alignment vertical="center"/>
    </xf>
    <xf numFmtId="0" fontId="10" fillId="3" borderId="32" xfId="1" applyFont="1" applyFill="1" applyBorder="1" applyAlignment="1">
      <alignment horizontal="left" vertical="center" indent="1"/>
    </xf>
    <xf numFmtId="0" fontId="10" fillId="3" borderId="32" xfId="1" applyFont="1" applyFill="1" applyBorder="1" applyAlignment="1">
      <alignment vertical="center"/>
    </xf>
    <xf numFmtId="0" fontId="10" fillId="3" borderId="42" xfId="1" applyFont="1" applyFill="1" applyBorder="1" applyAlignment="1">
      <alignment horizontal="left" vertical="center" indent="1"/>
    </xf>
    <xf numFmtId="0" fontId="20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 indent="1"/>
    </xf>
    <xf numFmtId="0" fontId="10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0" fillId="3" borderId="43" xfId="1" applyFont="1" applyFill="1" applyBorder="1" applyAlignment="1">
      <alignment horizontal="left" vertical="center" indent="1"/>
    </xf>
    <xf numFmtId="0" fontId="14" fillId="3" borderId="29" xfId="1" applyFont="1" applyFill="1" applyBorder="1" applyAlignment="1">
      <alignment horizontal="left" vertical="center" indent="1"/>
    </xf>
    <xf numFmtId="0" fontId="10" fillId="3" borderId="29" xfId="1" applyFont="1" applyFill="1" applyBorder="1" applyAlignment="1">
      <alignment horizontal="left" vertical="center" indent="1"/>
    </xf>
    <xf numFmtId="0" fontId="10" fillId="3" borderId="29" xfId="1" applyFont="1" applyFill="1" applyBorder="1" applyAlignment="1">
      <alignment vertical="center"/>
    </xf>
    <xf numFmtId="0" fontId="6" fillId="4" borderId="31" xfId="1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2" borderId="3" xfId="1" applyNumberFormat="1" applyFont="1" applyFill="1" applyBorder="1" applyAlignment="1">
      <alignment horizontal="center" vertical="center"/>
    </xf>
    <xf numFmtId="14" fontId="2" fillId="2" borderId="6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2" fillId="3" borderId="14" xfId="1" applyFont="1" applyFill="1" applyBorder="1" applyAlignment="1">
      <alignment horizontal="center" vertical="center"/>
    </xf>
    <xf numFmtId="14" fontId="2" fillId="3" borderId="15" xfId="1" applyNumberFormat="1" applyFont="1" applyFill="1" applyBorder="1" applyAlignment="1">
      <alignment horizontal="center" vertical="center"/>
    </xf>
    <xf numFmtId="14" fontId="2" fillId="3" borderId="16" xfId="1" applyNumberFormat="1" applyFont="1" applyFill="1" applyBorder="1" applyAlignment="1">
      <alignment horizontal="center" vertical="center"/>
    </xf>
    <xf numFmtId="14" fontId="2" fillId="2" borderId="17" xfId="1" applyNumberFormat="1" applyFont="1" applyFill="1" applyBorder="1" applyAlignment="1">
      <alignment horizontal="center" vertical="center"/>
    </xf>
    <xf numFmtId="14" fontId="2" fillId="2" borderId="16" xfId="1" applyNumberFormat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/>
    </xf>
    <xf numFmtId="14" fontId="2" fillId="3" borderId="26" xfId="1" applyNumberFormat="1" applyFont="1" applyFill="1" applyBorder="1" applyAlignment="1">
      <alignment horizontal="center" vertical="center"/>
    </xf>
    <xf numFmtId="14" fontId="2" fillId="3" borderId="27" xfId="1" applyNumberFormat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3" fillId="0" borderId="8" xfId="1" applyFont="1" applyBorder="1" applyAlignment="1">
      <alignment horizontal="left"/>
    </xf>
    <xf numFmtId="0" fontId="1" fillId="3" borderId="9" xfId="1" applyFill="1" applyBorder="1" applyAlignment="1">
      <alignment horizontal="left"/>
    </xf>
    <xf numFmtId="0" fontId="4" fillId="3" borderId="10" xfId="1" applyFont="1" applyFill="1" applyBorder="1" applyAlignment="1">
      <alignment horizontal="left" vertical="center"/>
    </xf>
    <xf numFmtId="0" fontId="1" fillId="3" borderId="10" xfId="1" applyFill="1" applyBorder="1" applyAlignment="1">
      <alignment horizontal="left"/>
    </xf>
    <xf numFmtId="0" fontId="1" fillId="3" borderId="11" xfId="1" applyFill="1" applyBorder="1" applyAlignment="1">
      <alignment horizontal="left"/>
    </xf>
    <xf numFmtId="0" fontId="1" fillId="0" borderId="0" xfId="1" applyAlignment="1">
      <alignment horizontal="left"/>
    </xf>
    <xf numFmtId="0" fontId="1" fillId="3" borderId="14" xfId="1" applyFill="1" applyBorder="1" applyAlignment="1">
      <alignment horizontal="left"/>
    </xf>
    <xf numFmtId="0" fontId="4" fillId="3" borderId="0" xfId="1" applyFont="1" applyFill="1" applyAlignment="1">
      <alignment horizontal="left" vertical="center"/>
    </xf>
    <xf numFmtId="0" fontId="1" fillId="3" borderId="0" xfId="1" applyFill="1" applyAlignment="1">
      <alignment horizontal="left"/>
    </xf>
    <xf numFmtId="0" fontId="1" fillId="3" borderId="18" xfId="1" applyFill="1" applyBorder="1" applyAlignment="1">
      <alignment horizontal="left"/>
    </xf>
    <xf numFmtId="0" fontId="1" fillId="3" borderId="28" xfId="1" applyFill="1" applyBorder="1" applyAlignment="1">
      <alignment horizontal="left"/>
    </xf>
    <xf numFmtId="0" fontId="4" fillId="3" borderId="29" xfId="1" applyFont="1" applyFill="1" applyBorder="1" applyAlignment="1">
      <alignment horizontal="left" vertical="center"/>
    </xf>
    <xf numFmtId="0" fontId="1" fillId="3" borderId="29" xfId="1" applyFill="1" applyBorder="1" applyAlignment="1">
      <alignment horizontal="left"/>
    </xf>
    <xf numFmtId="0" fontId="1" fillId="3" borderId="30" xfId="1" applyFill="1" applyBorder="1" applyAlignment="1">
      <alignment horizontal="left"/>
    </xf>
    <xf numFmtId="0" fontId="14" fillId="3" borderId="0" xfId="2" applyFont="1" applyFill="1" applyAlignment="1">
      <alignment horizontal="left" vertical="center"/>
    </xf>
    <xf numFmtId="0" fontId="10" fillId="3" borderId="18" xfId="1" applyFont="1" applyFill="1" applyBorder="1" applyAlignment="1">
      <alignment horizontal="left" vertical="center"/>
    </xf>
    <xf numFmtId="0" fontId="14" fillId="3" borderId="0" xfId="3" applyFont="1" applyFill="1" applyAlignment="1">
      <alignment horizontal="left"/>
    </xf>
    <xf numFmtId="0" fontId="14" fillId="3" borderId="0" xfId="3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left" vertical="center"/>
    </xf>
    <xf numFmtId="0" fontId="10" fillId="3" borderId="32" xfId="1" applyFont="1" applyFill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" fillId="3" borderId="32" xfId="1" applyFill="1" applyBorder="1" applyAlignment="1">
      <alignment horizontal="left"/>
    </xf>
    <xf numFmtId="0" fontId="1" fillId="3" borderId="33" xfId="1" applyFill="1" applyBorder="1" applyAlignment="1">
      <alignment horizontal="left"/>
    </xf>
    <xf numFmtId="0" fontId="10" fillId="3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0" fillId="3" borderId="29" xfId="1" applyFont="1" applyFill="1" applyBorder="1" applyAlignment="1">
      <alignment horizontal="left" vertical="center"/>
    </xf>
  </cellXfs>
  <cellStyles count="6">
    <cellStyle name="Normal" xfId="0" builtinId="0"/>
    <cellStyle name="Normal 3 4" xfId="1" xr:uid="{9C914638-94B2-4B60-862E-E9C2CE424023}"/>
    <cellStyle name="Normal 7 2" xfId="5" xr:uid="{F8112752-5B7C-445A-90C2-09CBCDD762B3}"/>
    <cellStyle name="一般 2 2" xfId="3" xr:uid="{ACF66A78-1084-4D03-AF2B-B5E6F58B9E4E}"/>
    <cellStyle name="一般 2 3 2" xfId="2" xr:uid="{45DDD1F6-6F5C-466A-B0B4-244B8540B854}"/>
    <cellStyle name="一般 4" xfId="4" xr:uid="{8DD4A829-3200-4732-ABD4-077D63BE7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357574</xdr:colOff>
      <xdr:row>1</xdr:row>
      <xdr:rowOff>108713</xdr:rowOff>
    </xdr:from>
    <xdr:to>
      <xdr:col>14</xdr:col>
      <xdr:colOff>1670884</xdr:colOff>
      <xdr:row>3</xdr:row>
      <xdr:rowOff>149180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7D774F-66C6-45D9-A5D6-C6E61C4A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6374" y="305563"/>
          <a:ext cx="2144006" cy="42146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6DC6C6-85BD-4E3C-A163-36D85D937B42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DC84EA-731D-4D23-AC65-838C9AD249BD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F1BAE9-C876-4E60-B13E-5D21C31234FF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E860C6-58C6-4E4B-B9E0-2B11DD38939A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972EA9-EB2C-459F-B164-5D2BFCA438C1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711F41-87DA-405F-BE20-05C19E9262F1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6DABB4-EAF1-4B48-9C9F-48AD9BC6AF86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0D013A-1AF8-4AF7-83A6-BF80FC180416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FDC91-A79D-4884-90CC-3F49DCA57C24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2FE6CA-E9B9-435D-B250-B9C278164406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AD32F6-220A-4DB2-8327-7EBECF0B1A18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85B13B-B66A-4B64-AFC4-2D0B3FBC41E7}"/>
            </a:ext>
          </a:extLst>
        </xdr:cNvPr>
        <xdr:cNvSpPr>
          <a:spLocks noChangeAspect="1" noChangeArrowheads="1"/>
        </xdr:cNvSpPr>
      </xdr:nvSpPr>
      <xdr:spPr bwMode="auto">
        <a:xfrm>
          <a:off x="105664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C8BA7E-7414-4330-B831-7CB1144D8F0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E3F441-9641-4FEA-BB39-00292A26B19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C078E8-9A4F-47EE-B58F-7416FF74ED1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98A5B2-F685-466A-AF06-A70334419AA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571D45-7E53-46BC-8C0C-6B331121C00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3AF0FD-ADFD-4C53-ABE5-D4AC3FB14D5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F96E95-DC67-4A8F-9916-1A5926BB564C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9938F8-1292-4D58-96B9-C16E34AC5A24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C7D217-0C0B-4E8D-873D-B8C1983B3949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861586-97CA-44F9-9E84-7ADBA4C84536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01DCCC-9F58-4B48-A683-B87EAC522CA3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FDB811-81EC-40C1-9851-1BB0354C9E7F}"/>
            </a:ext>
          </a:extLst>
        </xdr:cNvPr>
        <xdr:cNvSpPr>
          <a:spLocks noChangeAspect="1" noChangeArrowheads="1"/>
        </xdr:cNvSpPr>
      </xdr:nvSpPr>
      <xdr:spPr bwMode="auto">
        <a:xfrm>
          <a:off x="9810750" y="2667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1179350</xdr:colOff>
      <xdr:row>26</xdr:row>
      <xdr:rowOff>67359</xdr:rowOff>
    </xdr:from>
    <xdr:to>
      <xdr:col>4</xdr:col>
      <xdr:colOff>630678</xdr:colOff>
      <xdr:row>34</xdr:row>
      <xdr:rowOff>38101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7CE0868-FE77-4889-B4E3-380F55B4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9550" y="6112559"/>
          <a:ext cx="2499328" cy="1634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datasvr\Un-Available\Merchandising\CUSTOMERS\2%20-%20NEW%20FOLDER%20SYSTEM\CUSTOMERS\PALACE\5.%20SEASON\8.%20SS24\1.%20SPRING\2%20-%20PRODUCTION\3.%20STYLE%20FILE%20-%20COMMENTS\SPEC\UMBRO\PALACE_ES19A_FOOTBALL%20SHIRT_BAGGY%20FIT_GRD_15.12.23%20-%20SENT%20PL%2027.12.xlsx" TargetMode="External"/><Relationship Id="rId2" Type="http://schemas.microsoft.com/office/2019/04/relationships/externalLinkLongPath" Target="file:///\\datasvr\Merchandising\CUSTOMERS\2%20-%20NEW%20FOLDER%20SYSTEM\CUSTOMERS\PALACE\5.%20SEASON\8.%20SS24\1.%20SPRING\2%20-%20PRODUCTION\3.%20STYLE%20FILE%20-%20COMMENTS\SPEC\UMBRO\PALACE_ES19A_FOOTBALL%20SHIRT_BAGGY%20FIT_GRD_15.12.23%20-%20SENT%20PL%2027.12.xlsx?7463288D" TargetMode="External"/><Relationship Id="rId1" Type="http://schemas.openxmlformats.org/officeDocument/2006/relationships/externalLinkPath" Target="file:///\\7463288D\PALACE_ES19A_FOOTBALL%20SHIRT_BAGGY%20FIT_GRD_15.12.23%20-%20SENT%20PL%2027.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vr\Users\gaby\Downloads\SS24_PALACE_UMBRO_CUSTOM_TOP_P26UMES076_077_078_PP_14.12.23%20(3).xlsx" TargetMode="External"/><Relationship Id="rId1" Type="http://schemas.openxmlformats.org/officeDocument/2006/relationships/externalLinkPath" Target="file:///\\datasvr\Un-Available\Users\gaby\Downloads\SS24_PALACE_UMBRO_CUSTOM_TOP_P26UMES076_077_078_PP_14.12.23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SHEET"/>
      <sheetName val="GRADING "/>
      <sheetName val="GRADING  (UA 27.12)"/>
      <sheetName val="SAMPLE MEASURES"/>
      <sheetName val="COMMENTS P1"/>
      <sheetName val="COMMENTS P2"/>
      <sheetName val="COMMENTS P3"/>
      <sheetName val="COMMENTS SIZE SET"/>
    </sheetNames>
    <sheetDataSet>
      <sheetData sheetId="0" refreshError="1">
        <row r="1">
          <cell r="A1" t="str">
            <v>Season</v>
          </cell>
          <cell r="B1" t="str">
            <v>HOLIDAY 24 ONWARDS</v>
          </cell>
          <cell r="C1" t="str">
            <v>Date Created</v>
          </cell>
          <cell r="D1" t="str">
            <v>15/12/2023  GABY</v>
          </cell>
          <cell r="F1" t="str">
            <v>Proto Rcd</v>
          </cell>
          <cell r="G1" t="str">
            <v>00/00/2023</v>
          </cell>
        </row>
        <row r="2">
          <cell r="A2" t="str">
            <v>Style Name</v>
          </cell>
          <cell r="B2" t="str">
            <v>TBC</v>
          </cell>
          <cell r="C2" t="str">
            <v xml:space="preserve">Amended 1 </v>
          </cell>
          <cell r="D2" t="str">
            <v>00/00/2023</v>
          </cell>
          <cell r="F2" t="str">
            <v>2nd Proto</v>
          </cell>
          <cell r="G2" t="str">
            <v>00/00/2023</v>
          </cell>
        </row>
        <row r="3">
          <cell r="A3" t="str">
            <v>Code</v>
          </cell>
          <cell r="B3" t="str">
            <v>TBC</v>
          </cell>
          <cell r="C3" t="str">
            <v>Amended 2</v>
          </cell>
          <cell r="D3" t="str">
            <v>00/00/2023</v>
          </cell>
          <cell r="F3" t="str">
            <v>Sample Sealed</v>
          </cell>
          <cell r="G3" t="str">
            <v>00/00/2023</v>
          </cell>
        </row>
        <row r="4">
          <cell r="A4" t="str">
            <v>Block</v>
          </cell>
          <cell r="B4" t="str">
            <v xml:space="preserve">PALACE UMBRO AWAY SHIRT (P26UMES076) - CHEST WIDTH NEW MEAS.  LENGTH BACK TO ORIGINAL.  </v>
          </cell>
          <cell r="C4" t="str">
            <v>Amended 3</v>
          </cell>
          <cell r="D4" t="str">
            <v>00/00/2023</v>
          </cell>
          <cell r="F4" t="str">
            <v>Approved By</v>
          </cell>
          <cell r="G4" t="str">
            <v>X</v>
          </cell>
        </row>
      </sheetData>
      <sheetData sheetId="1" refreshError="1"/>
      <sheetData sheetId="2" refreshError="1"/>
      <sheetData sheetId="3" refreshError="1">
        <row r="7">
          <cell r="Q7">
            <v>75</v>
          </cell>
        </row>
        <row r="8">
          <cell r="Q8">
            <v>75.5</v>
          </cell>
        </row>
        <row r="9">
          <cell r="Q9">
            <v>30</v>
          </cell>
        </row>
        <row r="10">
          <cell r="Q10">
            <v>62.5</v>
          </cell>
        </row>
        <row r="11">
          <cell r="Q11">
            <v>60</v>
          </cell>
        </row>
        <row r="12">
          <cell r="Q12">
            <v>46</v>
          </cell>
        </row>
        <row r="13">
          <cell r="Q13">
            <v>46</v>
          </cell>
        </row>
        <row r="14">
          <cell r="Q14">
            <v>43</v>
          </cell>
        </row>
        <row r="15">
          <cell r="Q15">
            <v>13.5</v>
          </cell>
        </row>
        <row r="16">
          <cell r="Q16">
            <v>37</v>
          </cell>
        </row>
        <row r="17">
          <cell r="Q17">
            <v>22</v>
          </cell>
        </row>
        <row r="18">
          <cell r="Q18">
            <v>19.5</v>
          </cell>
        </row>
        <row r="19">
          <cell r="Q19">
            <v>2</v>
          </cell>
        </row>
        <row r="20">
          <cell r="Q20">
            <v>20</v>
          </cell>
        </row>
        <row r="21">
          <cell r="Q21">
            <v>2</v>
          </cell>
        </row>
        <row r="22">
          <cell r="Q22">
            <v>9.6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31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GRADE"/>
      <sheetName val="SAMPLE MEASURES"/>
      <sheetName val="P1 COMMENTS"/>
    </sheetNames>
    <sheetDataSet>
      <sheetData sheetId="0" refreshError="1"/>
      <sheetData sheetId="1" refreshError="1"/>
      <sheetData sheetId="2" refreshError="1">
        <row r="7">
          <cell r="A7" t="str">
            <v>A1</v>
          </cell>
        </row>
        <row r="8">
          <cell r="A8" t="str">
            <v>A2</v>
          </cell>
        </row>
        <row r="9">
          <cell r="A9" t="str">
            <v>B</v>
          </cell>
        </row>
        <row r="10">
          <cell r="A10" t="str">
            <v>C</v>
          </cell>
        </row>
        <row r="11">
          <cell r="A11" t="str">
            <v>F1</v>
          </cell>
        </row>
        <row r="12">
          <cell r="A12" t="str">
            <v>F2</v>
          </cell>
        </row>
        <row r="13">
          <cell r="A13" t="str">
            <v>D1</v>
          </cell>
        </row>
        <row r="14">
          <cell r="A14" t="str">
            <v>D2</v>
          </cell>
        </row>
        <row r="15">
          <cell r="A15" t="str">
            <v>G2</v>
          </cell>
        </row>
        <row r="16">
          <cell r="A16" t="str">
            <v>G1</v>
          </cell>
        </row>
        <row r="17">
          <cell r="A17" t="str">
            <v>JS</v>
          </cell>
        </row>
        <row r="18">
          <cell r="A18" t="str">
            <v>NT</v>
          </cell>
        </row>
        <row r="19">
          <cell r="A19" t="str">
            <v xml:space="preserve">P </v>
          </cell>
        </row>
        <row r="20">
          <cell r="A20" t="str">
            <v>Q</v>
          </cell>
        </row>
        <row r="21">
          <cell r="A21" t="str">
            <v>R</v>
          </cell>
        </row>
        <row r="22">
          <cell r="A22" t="str">
            <v>L</v>
          </cell>
        </row>
        <row r="23">
          <cell r="A23" t="str">
            <v>M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A862-5CB8-432D-BE50-2EC9D79294FF}">
  <dimension ref="A1:P47"/>
  <sheetViews>
    <sheetView tabSelected="1" view="pageBreakPreview" zoomScale="60" zoomScaleNormal="55" workbookViewId="0">
      <selection activeCell="G9" sqref="G9"/>
    </sheetView>
  </sheetViews>
  <sheetFormatPr defaultColWidth="12.54296875" defaultRowHeight="16"/>
  <cols>
    <col min="1" max="1" width="12.54296875" style="1"/>
    <col min="2" max="3" width="46.7265625" style="1" customWidth="1"/>
    <col min="4" max="4" width="12.1796875" style="1" customWidth="1"/>
    <col min="5" max="5" width="10.7265625" style="1" customWidth="1"/>
    <col min="6" max="6" width="11.54296875" style="1" customWidth="1"/>
    <col min="7" max="7" width="10.81640625" style="1" customWidth="1"/>
    <col min="8" max="8" width="12.54296875" style="1"/>
    <col min="9" max="9" width="8.7265625" style="1" customWidth="1"/>
    <col min="10" max="10" width="8.26953125" style="1" customWidth="1"/>
    <col min="11" max="11" width="8.54296875" style="88" customWidth="1"/>
    <col min="12" max="12" width="8.453125" style="88" customWidth="1"/>
    <col min="13" max="13" width="6.1796875" style="88" customWidth="1"/>
    <col min="14" max="14" width="12.54296875" style="88"/>
    <col min="15" max="15" width="49.90625" style="88" customWidth="1"/>
    <col min="16" max="16" width="12.54296875" style="88"/>
    <col min="17" max="16384" width="12.54296875" style="1"/>
  </cols>
  <sheetData>
    <row r="1" spans="1:15">
      <c r="A1" s="53" t="str">
        <f>[1]COVERSHEET!A1</f>
        <v>Season</v>
      </c>
      <c r="B1" s="54" t="str">
        <f>[1]COVERSHEET!B1</f>
        <v>HOLIDAY 24 ONWARDS</v>
      </c>
      <c r="C1" s="55"/>
      <c r="D1" s="56" t="str">
        <f>[1]COVERSHEET!C1</f>
        <v>Date Created</v>
      </c>
      <c r="E1" s="57" t="str">
        <f>[1]COVERSHEET!D1</f>
        <v>15/12/2023  GABY</v>
      </c>
      <c r="F1" s="58"/>
      <c r="G1" s="53" t="str">
        <f>[1]COVERSHEET!F1</f>
        <v>Proto Rcd</v>
      </c>
      <c r="H1" s="59" t="str">
        <f>[1]COVERSHEET!G1</f>
        <v>00/00/2023</v>
      </c>
      <c r="I1" s="60"/>
      <c r="J1" s="61"/>
      <c r="K1" s="83"/>
      <c r="L1" s="84"/>
      <c r="M1" s="85"/>
      <c r="N1" s="86"/>
      <c r="O1" s="87"/>
    </row>
    <row r="2" spans="1:15">
      <c r="A2" s="62" t="str">
        <f>[1]COVERSHEET!A2</f>
        <v>Style Name</v>
      </c>
      <c r="B2" s="63" t="str">
        <f>[1]COVERSHEET!B2</f>
        <v>TBC</v>
      </c>
      <c r="C2" s="64"/>
      <c r="D2" s="65" t="str">
        <f>[1]COVERSHEET!C2</f>
        <v xml:space="preserve">Amended 1 </v>
      </c>
      <c r="E2" s="66" t="str">
        <f>[1]COVERSHEET!D2</f>
        <v>00/00/2023</v>
      </c>
      <c r="F2" s="67"/>
      <c r="G2" s="62" t="str">
        <f>[1]COVERSHEET!F2</f>
        <v>2nd Proto</v>
      </c>
      <c r="H2" s="68" t="str">
        <f>[1]COVERSHEET!G2</f>
        <v>00/00/2023</v>
      </c>
      <c r="I2" s="69"/>
      <c r="J2" s="61"/>
      <c r="K2" s="83"/>
      <c r="L2" s="89"/>
      <c r="M2" s="90"/>
      <c r="N2" s="91"/>
      <c r="O2" s="92"/>
    </row>
    <row r="3" spans="1:15">
      <c r="A3" s="62" t="str">
        <f>[1]COVERSHEET!A3</f>
        <v>Code</v>
      </c>
      <c r="B3" s="70" t="str">
        <f>[1]COVERSHEET!B3</f>
        <v>TBC</v>
      </c>
      <c r="C3" s="71"/>
      <c r="D3" s="72" t="str">
        <f>[1]COVERSHEET!C3</f>
        <v>Amended 2</v>
      </c>
      <c r="E3" s="66" t="str">
        <f>[1]COVERSHEET!D3</f>
        <v>00/00/2023</v>
      </c>
      <c r="F3" s="67"/>
      <c r="G3" s="62" t="str">
        <f>[1]COVERSHEET!F3</f>
        <v>Sample Sealed</v>
      </c>
      <c r="H3" s="68" t="str">
        <f>[1]COVERSHEET!G3</f>
        <v>00/00/2023</v>
      </c>
      <c r="I3" s="69"/>
      <c r="J3" s="61"/>
      <c r="K3" s="83"/>
      <c r="L3" s="89"/>
      <c r="M3" s="90"/>
      <c r="N3" s="91"/>
      <c r="O3" s="92"/>
    </row>
    <row r="4" spans="1:15" ht="50.15" customHeight="1" thickBot="1">
      <c r="A4" s="73" t="str">
        <f>[1]COVERSHEET!A4</f>
        <v>Block</v>
      </c>
      <c r="B4" s="74" t="str">
        <f>[1]COVERSHEET!B4</f>
        <v xml:space="preserve">PALACE UMBRO AWAY SHIRT (P26UMES076) - CHEST WIDTH NEW MEAS.  LENGTH BACK TO ORIGINAL.  </v>
      </c>
      <c r="C4" s="75"/>
      <c r="D4" s="76" t="str">
        <f>[1]COVERSHEET!C4</f>
        <v>Amended 3</v>
      </c>
      <c r="E4" s="77" t="str">
        <f>[1]COVERSHEET!D4</f>
        <v>00/00/2023</v>
      </c>
      <c r="F4" s="78"/>
      <c r="G4" s="73" t="str">
        <f>[1]COVERSHEET!F4</f>
        <v>Approved By</v>
      </c>
      <c r="H4" s="79" t="str">
        <f>[1]COVERSHEET!G4</f>
        <v>X</v>
      </c>
      <c r="I4" s="80"/>
      <c r="J4" s="61"/>
      <c r="K4" s="83"/>
      <c r="L4" s="93"/>
      <c r="M4" s="94"/>
      <c r="N4" s="95"/>
      <c r="O4" s="96"/>
    </row>
    <row r="5" spans="1:15" ht="23.15" customHeight="1" thickBot="1">
      <c r="A5" s="47" t="s">
        <v>0</v>
      </c>
      <c r="B5" s="48"/>
      <c r="C5" s="48"/>
      <c r="D5" s="48"/>
      <c r="E5" s="48"/>
      <c r="F5" s="48"/>
      <c r="G5" s="48"/>
      <c r="H5" s="48"/>
      <c r="I5" s="48"/>
      <c r="J5" s="49" t="s">
        <v>1</v>
      </c>
      <c r="K5" s="49"/>
      <c r="L5" s="49"/>
      <c r="M5" s="49"/>
      <c r="N5" s="49"/>
      <c r="O5" s="50"/>
    </row>
    <row r="6" spans="1:15" ht="31" customHeight="1">
      <c r="A6" s="2" t="s">
        <v>2</v>
      </c>
      <c r="B6" s="81" t="s">
        <v>3</v>
      </c>
      <c r="C6" s="81" t="s">
        <v>4</v>
      </c>
      <c r="D6" s="3" t="s">
        <v>5</v>
      </c>
      <c r="E6" s="4" t="s">
        <v>6</v>
      </c>
      <c r="F6" s="4" t="s">
        <v>7</v>
      </c>
      <c r="G6" s="4" t="s">
        <v>8</v>
      </c>
      <c r="H6" s="5" t="s">
        <v>9</v>
      </c>
      <c r="I6" s="4" t="s">
        <v>10</v>
      </c>
      <c r="J6" s="6" t="s">
        <v>11</v>
      </c>
      <c r="K6" s="84"/>
      <c r="L6" s="86"/>
      <c r="M6" s="86"/>
      <c r="N6" s="86"/>
      <c r="O6" s="87"/>
    </row>
    <row r="7" spans="1:15" ht="28.5" customHeight="1">
      <c r="A7" s="9" t="str">
        <f>'[2]SAMPLE MEASURES'!A7</f>
        <v>A1</v>
      </c>
      <c r="B7" s="82" t="s">
        <v>12</v>
      </c>
      <c r="C7" s="82" t="s">
        <v>13</v>
      </c>
      <c r="D7" s="9">
        <v>2</v>
      </c>
      <c r="E7" s="9">
        <v>1</v>
      </c>
      <c r="F7" s="9">
        <f>G7-D7</f>
        <v>71</v>
      </c>
      <c r="G7" s="9">
        <f>H7-D7</f>
        <v>73</v>
      </c>
      <c r="H7" s="11">
        <f>'[1]SAMPLE MEASURES'!Q7</f>
        <v>75</v>
      </c>
      <c r="I7" s="9">
        <f>H7+D7</f>
        <v>77</v>
      </c>
      <c r="J7" s="12">
        <f>I7+D7</f>
        <v>79</v>
      </c>
      <c r="K7" s="89"/>
      <c r="L7" s="91"/>
      <c r="M7" s="97"/>
      <c r="N7" s="91"/>
      <c r="O7" s="98"/>
    </row>
    <row r="8" spans="1:15" ht="28.5" customHeight="1">
      <c r="A8" s="9" t="str">
        <f>'[2]SAMPLE MEASURES'!A8</f>
        <v>A2</v>
      </c>
      <c r="B8" s="82" t="s">
        <v>14</v>
      </c>
      <c r="C8" s="82" t="s">
        <v>15</v>
      </c>
      <c r="D8" s="9">
        <v>2</v>
      </c>
      <c r="E8" s="9">
        <v>1</v>
      </c>
      <c r="F8" s="9">
        <f t="shared" ref="F8:F26" si="0">G8-D8</f>
        <v>71.5</v>
      </c>
      <c r="G8" s="9">
        <f t="shared" ref="G8:G26" si="1">H8-D8</f>
        <v>73.5</v>
      </c>
      <c r="H8" s="11">
        <f>'[1]SAMPLE MEASURES'!Q8</f>
        <v>75.5</v>
      </c>
      <c r="I8" s="9">
        <f t="shared" ref="I8:I26" si="2">H8+D8</f>
        <v>77.5</v>
      </c>
      <c r="J8" s="9">
        <f t="shared" ref="J8:J26" si="3">I8+D8</f>
        <v>79.5</v>
      </c>
      <c r="K8" s="89"/>
      <c r="L8" s="91"/>
      <c r="M8" s="97"/>
      <c r="N8" s="91"/>
      <c r="O8" s="98"/>
    </row>
    <row r="9" spans="1:15" ht="28.5" customHeight="1">
      <c r="A9" s="9" t="s">
        <v>16</v>
      </c>
      <c r="B9" s="82" t="s">
        <v>17</v>
      </c>
      <c r="C9" s="82" t="s">
        <v>18</v>
      </c>
      <c r="D9" s="9">
        <v>1.5</v>
      </c>
      <c r="E9" s="9">
        <v>1</v>
      </c>
      <c r="F9" s="9">
        <f t="shared" si="0"/>
        <v>27</v>
      </c>
      <c r="G9" s="9">
        <f t="shared" si="1"/>
        <v>28.5</v>
      </c>
      <c r="H9" s="11">
        <f>'[1]SAMPLE MEASURES'!Q9</f>
        <v>30</v>
      </c>
      <c r="I9" s="9">
        <f t="shared" si="2"/>
        <v>31.5</v>
      </c>
      <c r="J9" s="9">
        <f t="shared" si="3"/>
        <v>33</v>
      </c>
      <c r="K9" s="89" t="s">
        <v>19</v>
      </c>
      <c r="L9" s="91"/>
      <c r="M9" s="97"/>
      <c r="N9" s="91"/>
      <c r="O9" s="98"/>
    </row>
    <row r="10" spans="1:15" ht="28.5" customHeight="1">
      <c r="A10" s="9" t="str">
        <f>'[2]SAMPLE MEASURES'!A9</f>
        <v>B</v>
      </c>
      <c r="B10" s="82" t="s">
        <v>20</v>
      </c>
      <c r="C10" s="82" t="s">
        <v>21</v>
      </c>
      <c r="D10" s="9">
        <v>3.8</v>
      </c>
      <c r="E10" s="9">
        <v>1</v>
      </c>
      <c r="F10" s="9">
        <f t="shared" si="0"/>
        <v>54.900000000000006</v>
      </c>
      <c r="G10" s="9">
        <f t="shared" si="1"/>
        <v>58.7</v>
      </c>
      <c r="H10" s="11">
        <f>'[1]SAMPLE MEASURES'!Q10</f>
        <v>62.5</v>
      </c>
      <c r="I10" s="9">
        <f t="shared" si="2"/>
        <v>66.3</v>
      </c>
      <c r="J10" s="9">
        <f t="shared" si="3"/>
        <v>70.099999999999994</v>
      </c>
      <c r="K10" s="89"/>
      <c r="L10" s="91"/>
      <c r="M10" s="97"/>
      <c r="N10" s="91"/>
      <c r="O10" s="98"/>
    </row>
    <row r="11" spans="1:15" ht="28.5" customHeight="1">
      <c r="A11" s="9" t="str">
        <f>'[2]SAMPLE MEASURES'!A10</f>
        <v>C</v>
      </c>
      <c r="B11" s="82" t="s">
        <v>22</v>
      </c>
      <c r="C11" s="82" t="s">
        <v>23</v>
      </c>
      <c r="D11" s="9">
        <v>3.8</v>
      </c>
      <c r="E11" s="9">
        <v>1</v>
      </c>
      <c r="F11" s="9">
        <f t="shared" si="0"/>
        <v>52.400000000000006</v>
      </c>
      <c r="G11" s="9">
        <f t="shared" si="1"/>
        <v>56.2</v>
      </c>
      <c r="H11" s="11">
        <f>'[1]SAMPLE MEASURES'!Q11</f>
        <v>60</v>
      </c>
      <c r="I11" s="9">
        <f t="shared" si="2"/>
        <v>63.8</v>
      </c>
      <c r="J11" s="9">
        <f t="shared" si="3"/>
        <v>67.599999999999994</v>
      </c>
      <c r="K11" s="89"/>
      <c r="L11" s="91"/>
      <c r="M11" s="97"/>
      <c r="N11" s="91"/>
      <c r="O11" s="98"/>
    </row>
    <row r="12" spans="1:15" ht="28.5" customHeight="1">
      <c r="A12" s="9" t="str">
        <f>'[2]SAMPLE MEASURES'!A11</f>
        <v>F1</v>
      </c>
      <c r="B12" s="82" t="s">
        <v>24</v>
      </c>
      <c r="C12" s="82" t="s">
        <v>25</v>
      </c>
      <c r="D12" s="9">
        <v>1.1000000000000001</v>
      </c>
      <c r="E12" s="9">
        <v>1</v>
      </c>
      <c r="F12" s="9">
        <f t="shared" si="0"/>
        <v>43.8</v>
      </c>
      <c r="G12" s="9">
        <f t="shared" si="1"/>
        <v>44.9</v>
      </c>
      <c r="H12" s="11">
        <f>'[1]SAMPLE MEASURES'!Q12</f>
        <v>46</v>
      </c>
      <c r="I12" s="9">
        <f t="shared" si="2"/>
        <v>47.1</v>
      </c>
      <c r="J12" s="9">
        <f t="shared" si="3"/>
        <v>48.2</v>
      </c>
      <c r="K12" s="89" t="s">
        <v>26</v>
      </c>
      <c r="L12" s="91"/>
      <c r="M12" s="97"/>
      <c r="N12" s="91"/>
      <c r="O12" s="98"/>
    </row>
    <row r="13" spans="1:15" ht="28.5" customHeight="1">
      <c r="A13" s="9" t="str">
        <f>'[2]SAMPLE MEASURES'!A12</f>
        <v>F2</v>
      </c>
      <c r="B13" s="82" t="s">
        <v>27</v>
      </c>
      <c r="C13" s="82" t="s">
        <v>28</v>
      </c>
      <c r="D13" s="9">
        <v>1.1000000000000001</v>
      </c>
      <c r="E13" s="9">
        <v>1</v>
      </c>
      <c r="F13" s="9">
        <f t="shared" si="0"/>
        <v>43.8</v>
      </c>
      <c r="G13" s="9">
        <f t="shared" si="1"/>
        <v>44.9</v>
      </c>
      <c r="H13" s="11">
        <f>'[1]SAMPLE MEASURES'!Q13</f>
        <v>46</v>
      </c>
      <c r="I13" s="9">
        <f t="shared" si="2"/>
        <v>47.1</v>
      </c>
      <c r="J13" s="9">
        <f t="shared" si="3"/>
        <v>48.2</v>
      </c>
      <c r="K13" s="89" t="s">
        <v>26</v>
      </c>
      <c r="L13" s="91"/>
      <c r="M13" s="97"/>
      <c r="N13" s="91"/>
      <c r="O13" s="98"/>
    </row>
    <row r="14" spans="1:15" ht="28.5" customHeight="1">
      <c r="A14" s="9" t="str">
        <f>'[2]SAMPLE MEASURES'!A13</f>
        <v>D1</v>
      </c>
      <c r="B14" s="82" t="s">
        <v>29</v>
      </c>
      <c r="C14" s="82" t="s">
        <v>30</v>
      </c>
      <c r="D14" s="9">
        <v>1</v>
      </c>
      <c r="E14" s="9">
        <v>0.7</v>
      </c>
      <c r="F14" s="9">
        <f t="shared" si="0"/>
        <v>41</v>
      </c>
      <c r="G14" s="9">
        <f t="shared" si="1"/>
        <v>42</v>
      </c>
      <c r="H14" s="11">
        <f>'[1]SAMPLE MEASURES'!Q14</f>
        <v>43</v>
      </c>
      <c r="I14" s="9">
        <f t="shared" si="2"/>
        <v>44</v>
      </c>
      <c r="J14" s="9">
        <f t="shared" si="3"/>
        <v>45</v>
      </c>
      <c r="K14" s="89" t="s">
        <v>31</v>
      </c>
      <c r="L14" s="91"/>
      <c r="M14" s="97"/>
      <c r="N14" s="91"/>
      <c r="O14" s="98"/>
    </row>
    <row r="15" spans="1:15" ht="28.5" customHeight="1">
      <c r="A15" s="9" t="str">
        <f>'[2]SAMPLE MEASURES'!A14</f>
        <v>D2</v>
      </c>
      <c r="B15" s="82" t="s">
        <v>32</v>
      </c>
      <c r="C15" s="82" t="s">
        <v>33</v>
      </c>
      <c r="D15" s="9"/>
      <c r="E15" s="9"/>
      <c r="F15" s="9">
        <f t="shared" si="0"/>
        <v>13.5</v>
      </c>
      <c r="G15" s="9">
        <f t="shared" si="1"/>
        <v>13.5</v>
      </c>
      <c r="H15" s="13">
        <f>'[1]SAMPLE MEASURES'!Q15</f>
        <v>13.5</v>
      </c>
      <c r="I15" s="9">
        <f t="shared" si="2"/>
        <v>13.5</v>
      </c>
      <c r="J15" s="9">
        <f t="shared" si="3"/>
        <v>13.5</v>
      </c>
      <c r="K15" s="89" t="s">
        <v>34</v>
      </c>
      <c r="L15" s="91"/>
      <c r="M15" s="99"/>
      <c r="N15" s="91"/>
      <c r="O15" s="98"/>
    </row>
    <row r="16" spans="1:15" ht="28.5" customHeight="1">
      <c r="A16" s="9" t="str">
        <f>'[2]SAMPLE MEASURES'!A15</f>
        <v>G2</v>
      </c>
      <c r="B16" s="82" t="s">
        <v>35</v>
      </c>
      <c r="C16" s="82" t="s">
        <v>36</v>
      </c>
      <c r="D16" s="9">
        <v>2</v>
      </c>
      <c r="E16" s="9">
        <v>1</v>
      </c>
      <c r="F16" s="9">
        <f t="shared" si="0"/>
        <v>33</v>
      </c>
      <c r="G16" s="9">
        <f t="shared" si="1"/>
        <v>35</v>
      </c>
      <c r="H16" s="13">
        <f>'[1]SAMPLE MEASURES'!Q16</f>
        <v>37</v>
      </c>
      <c r="I16" s="9">
        <f t="shared" si="2"/>
        <v>39</v>
      </c>
      <c r="J16" s="9">
        <f t="shared" si="3"/>
        <v>41</v>
      </c>
      <c r="K16" s="89" t="s">
        <v>34</v>
      </c>
      <c r="L16" s="91"/>
      <c r="M16" s="97"/>
      <c r="N16" s="91"/>
      <c r="O16" s="98"/>
    </row>
    <row r="17" spans="1:15" ht="28.5" customHeight="1">
      <c r="A17" s="9"/>
      <c r="B17" s="82" t="s">
        <v>37</v>
      </c>
      <c r="C17" s="82" t="s">
        <v>38</v>
      </c>
      <c r="D17" s="9">
        <v>1.5</v>
      </c>
      <c r="E17" s="9">
        <v>0.5</v>
      </c>
      <c r="F17" s="9">
        <f t="shared" si="0"/>
        <v>27</v>
      </c>
      <c r="G17" s="9">
        <f t="shared" si="1"/>
        <v>28.5</v>
      </c>
      <c r="H17" s="11">
        <v>30</v>
      </c>
      <c r="I17" s="9">
        <f t="shared" si="2"/>
        <v>31.5</v>
      </c>
      <c r="J17" s="9">
        <f t="shared" si="3"/>
        <v>33</v>
      </c>
      <c r="K17" s="89" t="s">
        <v>39</v>
      </c>
      <c r="L17" s="91"/>
      <c r="M17" s="97"/>
      <c r="N17" s="91"/>
      <c r="O17" s="98"/>
    </row>
    <row r="18" spans="1:15" ht="28.5" customHeight="1">
      <c r="A18" s="9" t="str">
        <f>'[2]SAMPLE MEASURES'!A16</f>
        <v>G1</v>
      </c>
      <c r="B18" s="82" t="s">
        <v>40</v>
      </c>
      <c r="C18" s="82" t="s">
        <v>41</v>
      </c>
      <c r="D18" s="9">
        <v>1</v>
      </c>
      <c r="E18" s="9">
        <v>0.5</v>
      </c>
      <c r="F18" s="9">
        <f t="shared" si="0"/>
        <v>20</v>
      </c>
      <c r="G18" s="9">
        <f t="shared" si="1"/>
        <v>21</v>
      </c>
      <c r="H18" s="11">
        <f>'[1]SAMPLE MEASURES'!Q17</f>
        <v>22</v>
      </c>
      <c r="I18" s="9">
        <f t="shared" si="2"/>
        <v>23</v>
      </c>
      <c r="J18" s="9">
        <f t="shared" si="3"/>
        <v>24</v>
      </c>
      <c r="K18" s="89"/>
      <c r="L18" s="91"/>
      <c r="M18" s="97"/>
      <c r="N18" s="91"/>
      <c r="O18" s="98"/>
    </row>
    <row r="19" spans="1:15" ht="28.5" customHeight="1">
      <c r="A19" s="9" t="str">
        <f>'[2]SAMPLE MEASURES'!A17</f>
        <v>JS</v>
      </c>
      <c r="B19" s="82" t="s">
        <v>42</v>
      </c>
      <c r="C19" s="82" t="s">
        <v>43</v>
      </c>
      <c r="D19" s="9">
        <v>0.7</v>
      </c>
      <c r="E19" s="9">
        <v>0.5</v>
      </c>
      <c r="F19" s="9">
        <f t="shared" si="0"/>
        <v>18.100000000000001</v>
      </c>
      <c r="G19" s="9">
        <f t="shared" si="1"/>
        <v>18.8</v>
      </c>
      <c r="H19" s="11">
        <f>'[1]SAMPLE MEASURES'!Q18</f>
        <v>19.5</v>
      </c>
      <c r="I19" s="9">
        <f t="shared" si="2"/>
        <v>20.2</v>
      </c>
      <c r="J19" s="9">
        <f t="shared" si="3"/>
        <v>20.9</v>
      </c>
      <c r="K19" s="89"/>
      <c r="L19" s="91"/>
      <c r="M19" s="100"/>
      <c r="N19" s="91"/>
      <c r="O19" s="98"/>
    </row>
    <row r="20" spans="1:15" ht="28.5" customHeight="1">
      <c r="A20" s="9" t="str">
        <f>'[2]SAMPLE MEASURES'!A18</f>
        <v>NT</v>
      </c>
      <c r="B20" s="82" t="s">
        <v>44</v>
      </c>
      <c r="C20" s="82" t="s">
        <v>45</v>
      </c>
      <c r="D20" s="9">
        <v>0</v>
      </c>
      <c r="E20" s="9">
        <v>0.3</v>
      </c>
      <c r="F20" s="9">
        <f t="shared" si="0"/>
        <v>2</v>
      </c>
      <c r="G20" s="9">
        <f t="shared" si="1"/>
        <v>2</v>
      </c>
      <c r="H20" s="11">
        <f>'[1]SAMPLE MEASURES'!Q19</f>
        <v>2</v>
      </c>
      <c r="I20" s="9">
        <f t="shared" si="2"/>
        <v>2</v>
      </c>
      <c r="J20" s="9">
        <f t="shared" si="3"/>
        <v>2</v>
      </c>
      <c r="K20" s="89"/>
      <c r="L20" s="91"/>
      <c r="M20" s="101"/>
      <c r="N20" s="91"/>
      <c r="O20" s="98"/>
    </row>
    <row r="21" spans="1:15" ht="28.5" customHeight="1">
      <c r="A21" s="9" t="str">
        <f>'[2]SAMPLE MEASURES'!A19</f>
        <v xml:space="preserve">P </v>
      </c>
      <c r="B21" s="82" t="s">
        <v>46</v>
      </c>
      <c r="C21" s="82" t="s">
        <v>47</v>
      </c>
      <c r="D21" s="9">
        <v>0.6</v>
      </c>
      <c r="E21" s="9">
        <v>0.5</v>
      </c>
      <c r="F21" s="9">
        <f t="shared" si="0"/>
        <v>18.799999999999997</v>
      </c>
      <c r="G21" s="9">
        <f t="shared" si="1"/>
        <v>19.399999999999999</v>
      </c>
      <c r="H21" s="11">
        <f>'[1]SAMPLE MEASURES'!Q20</f>
        <v>20</v>
      </c>
      <c r="I21" s="9">
        <f t="shared" si="2"/>
        <v>20.6</v>
      </c>
      <c r="J21" s="12">
        <f t="shared" si="3"/>
        <v>21.200000000000003</v>
      </c>
      <c r="K21" s="89"/>
      <c r="L21" s="91"/>
      <c r="M21" s="101"/>
      <c r="N21" s="91"/>
      <c r="O21" s="98"/>
    </row>
    <row r="22" spans="1:15" ht="28.5" customHeight="1">
      <c r="A22" s="9" t="str">
        <f>'[2]SAMPLE MEASURES'!A20</f>
        <v>Q</v>
      </c>
      <c r="B22" s="82" t="s">
        <v>48</v>
      </c>
      <c r="C22" s="82" t="s">
        <v>49</v>
      </c>
      <c r="D22" s="9">
        <v>0</v>
      </c>
      <c r="E22" s="9">
        <v>0.5</v>
      </c>
      <c r="F22" s="9">
        <f t="shared" si="0"/>
        <v>2</v>
      </c>
      <c r="G22" s="9">
        <f t="shared" si="1"/>
        <v>2</v>
      </c>
      <c r="H22" s="11">
        <f>'[1]SAMPLE MEASURES'!Q21</f>
        <v>2</v>
      </c>
      <c r="I22" s="9">
        <f t="shared" si="2"/>
        <v>2</v>
      </c>
      <c r="J22" s="12">
        <f t="shared" si="3"/>
        <v>2</v>
      </c>
      <c r="K22" s="89"/>
      <c r="L22" s="91"/>
      <c r="M22" s="101"/>
      <c r="N22" s="91"/>
      <c r="O22" s="98"/>
    </row>
    <row r="23" spans="1:15" ht="28.5" customHeight="1">
      <c r="A23" s="9" t="str">
        <f>'[2]SAMPLE MEASURES'!A21</f>
        <v>R</v>
      </c>
      <c r="B23" s="82" t="s">
        <v>50</v>
      </c>
      <c r="C23" s="82" t="s">
        <v>51</v>
      </c>
      <c r="D23" s="9">
        <v>0.3</v>
      </c>
      <c r="E23" s="9">
        <v>0.5</v>
      </c>
      <c r="F23" s="9">
        <f t="shared" si="0"/>
        <v>8.9999999999999982</v>
      </c>
      <c r="G23" s="9">
        <f t="shared" si="1"/>
        <v>9.2999999999999989</v>
      </c>
      <c r="H23" s="11">
        <f>'[1]SAMPLE MEASURES'!Q22</f>
        <v>9.6</v>
      </c>
      <c r="I23" s="9">
        <f t="shared" si="2"/>
        <v>9.9</v>
      </c>
      <c r="J23" s="12">
        <f t="shared" si="3"/>
        <v>10.200000000000001</v>
      </c>
      <c r="K23" s="89"/>
      <c r="L23" s="91"/>
      <c r="M23" s="100"/>
      <c r="N23" s="91"/>
      <c r="O23" s="98"/>
    </row>
    <row r="24" spans="1:15" ht="28.5" customHeight="1">
      <c r="A24" s="7" t="str">
        <f>'[2]SAMPLE MEASURES'!A22</f>
        <v>L</v>
      </c>
      <c r="B24" s="14" t="s">
        <v>52</v>
      </c>
      <c r="C24" s="14" t="s">
        <v>53</v>
      </c>
      <c r="D24" s="8">
        <v>0</v>
      </c>
      <c r="E24" s="9">
        <v>0.5</v>
      </c>
      <c r="F24" s="10">
        <f t="shared" si="0"/>
        <v>1</v>
      </c>
      <c r="G24" s="10">
        <f t="shared" si="1"/>
        <v>1</v>
      </c>
      <c r="H24" s="11">
        <f>'[1]SAMPLE MEASURES'!Q23</f>
        <v>1</v>
      </c>
      <c r="I24" s="9">
        <f t="shared" si="2"/>
        <v>1</v>
      </c>
      <c r="J24" s="12">
        <f t="shared" si="3"/>
        <v>1</v>
      </c>
      <c r="K24" s="89"/>
      <c r="L24" s="91"/>
      <c r="M24" s="102"/>
      <c r="N24" s="91"/>
      <c r="O24" s="98"/>
    </row>
    <row r="25" spans="1:15" ht="28.5" customHeight="1">
      <c r="A25" s="7" t="str">
        <f>'[2]SAMPLE MEASURES'!A23</f>
        <v>M</v>
      </c>
      <c r="B25" s="14" t="s">
        <v>54</v>
      </c>
      <c r="C25" s="14" t="s">
        <v>55</v>
      </c>
      <c r="D25" s="8">
        <v>0</v>
      </c>
      <c r="E25" s="9">
        <v>0.5</v>
      </c>
      <c r="F25" s="10">
        <f t="shared" si="0"/>
        <v>1</v>
      </c>
      <c r="G25" s="10">
        <f t="shared" si="1"/>
        <v>1</v>
      </c>
      <c r="H25" s="11">
        <f>'[1]SAMPLE MEASURES'!Q24</f>
        <v>1</v>
      </c>
      <c r="I25" s="9">
        <f t="shared" si="2"/>
        <v>1</v>
      </c>
      <c r="J25" s="12">
        <f t="shared" si="3"/>
        <v>1</v>
      </c>
      <c r="K25" s="89"/>
      <c r="L25" s="91"/>
      <c r="M25" s="102"/>
      <c r="N25" s="91"/>
      <c r="O25" s="98"/>
    </row>
    <row r="26" spans="1:15" ht="28.5" customHeight="1">
      <c r="A26" s="15" t="s">
        <v>56</v>
      </c>
      <c r="B26" s="16" t="s">
        <v>57</v>
      </c>
      <c r="C26" s="16" t="s">
        <v>58</v>
      </c>
      <c r="D26" s="8">
        <v>0.5</v>
      </c>
      <c r="E26" s="9">
        <v>0.5</v>
      </c>
      <c r="F26" s="10">
        <f t="shared" si="0"/>
        <v>30</v>
      </c>
      <c r="G26" s="10">
        <f t="shared" si="1"/>
        <v>30.5</v>
      </c>
      <c r="H26" s="11">
        <f>'[1]SAMPLE MEASURES'!Q25</f>
        <v>31</v>
      </c>
      <c r="I26" s="9">
        <f t="shared" si="2"/>
        <v>31.5</v>
      </c>
      <c r="J26" s="12">
        <f t="shared" si="3"/>
        <v>32</v>
      </c>
      <c r="K26" s="89"/>
      <c r="L26" s="91"/>
      <c r="M26" s="103"/>
      <c r="N26" s="91"/>
      <c r="O26" s="98"/>
    </row>
    <row r="27" spans="1:15" ht="28.5" customHeight="1">
      <c r="A27" s="17"/>
      <c r="B27" s="18"/>
      <c r="C27" s="19"/>
      <c r="D27" s="20"/>
      <c r="E27" s="21"/>
      <c r="F27" s="22"/>
      <c r="G27" s="22"/>
      <c r="H27" s="12"/>
      <c r="I27" s="23"/>
      <c r="J27" s="24"/>
      <c r="K27" s="89"/>
      <c r="L27" s="91"/>
      <c r="M27" s="102"/>
      <c r="N27" s="91"/>
      <c r="O27" s="98"/>
    </row>
    <row r="28" spans="1:15">
      <c r="A28" s="17"/>
      <c r="B28" s="18"/>
      <c r="C28" s="19"/>
      <c r="D28" s="20"/>
      <c r="E28" s="21"/>
      <c r="F28" s="22"/>
      <c r="G28" s="22"/>
      <c r="H28" s="12"/>
      <c r="I28" s="23"/>
      <c r="J28" s="24"/>
      <c r="K28" s="89"/>
      <c r="L28" s="91"/>
      <c r="M28" s="101"/>
      <c r="N28" s="91"/>
      <c r="O28" s="98"/>
    </row>
    <row r="29" spans="1:15">
      <c r="A29" s="17"/>
      <c r="B29" s="18"/>
      <c r="C29" s="19"/>
      <c r="D29" s="20"/>
      <c r="E29" s="21"/>
      <c r="F29" s="22"/>
      <c r="G29" s="22"/>
      <c r="H29" s="12"/>
      <c r="I29" s="23"/>
      <c r="J29" s="24"/>
      <c r="K29" s="89"/>
      <c r="L29" s="91"/>
      <c r="M29" s="101"/>
      <c r="N29" s="91"/>
      <c r="O29" s="98"/>
    </row>
    <row r="30" spans="1:15">
      <c r="A30" s="17"/>
      <c r="B30" s="18"/>
      <c r="C30" s="19"/>
      <c r="D30" s="20"/>
      <c r="E30" s="21"/>
      <c r="F30" s="22"/>
      <c r="G30" s="22"/>
      <c r="H30" s="12"/>
      <c r="I30" s="23"/>
      <c r="J30" s="24"/>
      <c r="K30" s="89"/>
      <c r="L30" s="91"/>
      <c r="M30" s="101"/>
      <c r="N30" s="91"/>
      <c r="O30" s="98"/>
    </row>
    <row r="31" spans="1:15">
      <c r="A31" s="17"/>
      <c r="B31" s="18"/>
      <c r="C31" s="19"/>
      <c r="D31" s="20"/>
      <c r="E31" s="21"/>
      <c r="F31" s="22"/>
      <c r="G31" s="22"/>
      <c r="H31" s="12"/>
      <c r="I31" s="23"/>
      <c r="J31" s="24"/>
      <c r="K31" s="89"/>
      <c r="L31" s="91"/>
      <c r="M31" s="101"/>
      <c r="N31" s="91"/>
      <c r="O31" s="98"/>
    </row>
    <row r="32" spans="1:15">
      <c r="A32" s="17"/>
      <c r="B32" s="18"/>
      <c r="C32" s="19"/>
      <c r="D32" s="20"/>
      <c r="E32" s="21"/>
      <c r="F32" s="22"/>
      <c r="G32" s="22"/>
      <c r="H32" s="12"/>
      <c r="I32" s="23"/>
      <c r="J32" s="24"/>
      <c r="K32" s="89"/>
      <c r="L32" s="91"/>
      <c r="M32" s="101"/>
      <c r="N32" s="91"/>
      <c r="O32" s="98"/>
    </row>
    <row r="33" spans="1:15">
      <c r="A33" s="17"/>
      <c r="B33" s="18"/>
      <c r="C33" s="19"/>
      <c r="D33" s="20"/>
      <c r="E33" s="21"/>
      <c r="F33" s="22"/>
      <c r="G33" s="22"/>
      <c r="H33" s="12"/>
      <c r="I33" s="23"/>
      <c r="J33" s="24"/>
      <c r="K33" s="89"/>
      <c r="L33" s="91"/>
      <c r="M33" s="101"/>
      <c r="N33" s="91"/>
      <c r="O33" s="98"/>
    </row>
    <row r="34" spans="1:15">
      <c r="A34" s="17"/>
      <c r="B34" s="18"/>
      <c r="C34" s="19"/>
      <c r="D34" s="20"/>
      <c r="E34" s="21"/>
      <c r="F34" s="22"/>
      <c r="G34" s="22"/>
      <c r="H34" s="12"/>
      <c r="I34" s="23"/>
      <c r="J34" s="24"/>
      <c r="K34" s="89"/>
      <c r="L34" s="91"/>
      <c r="M34" s="101"/>
      <c r="N34" s="91"/>
      <c r="O34" s="98"/>
    </row>
    <row r="35" spans="1:15" ht="16.5" thickBot="1">
      <c r="A35" s="25"/>
      <c r="B35" s="26"/>
      <c r="C35" s="27"/>
      <c r="D35" s="28"/>
      <c r="E35" s="29"/>
      <c r="F35" s="30"/>
      <c r="G35" s="30"/>
      <c r="H35" s="31"/>
      <c r="I35" s="32"/>
      <c r="J35" s="33"/>
      <c r="K35" s="89"/>
      <c r="L35" s="91"/>
      <c r="M35" s="101"/>
      <c r="N35" s="91"/>
      <c r="O35" s="98"/>
    </row>
    <row r="36" spans="1:15" ht="16.5" thickBot="1">
      <c r="A36" s="34" t="s">
        <v>59</v>
      </c>
      <c r="B36" s="35"/>
      <c r="C36" s="35"/>
      <c r="D36" s="36"/>
      <c r="E36" s="37"/>
      <c r="F36" s="37"/>
      <c r="G36" s="37"/>
      <c r="H36" s="37"/>
      <c r="I36" s="37"/>
      <c r="J36" s="37"/>
      <c r="K36" s="104"/>
      <c r="L36" s="105"/>
      <c r="M36" s="106"/>
      <c r="N36" s="106"/>
      <c r="O36" s="107"/>
    </row>
    <row r="37" spans="1:15">
      <c r="A37" s="38"/>
      <c r="B37" s="39"/>
      <c r="C37" s="39"/>
      <c r="D37" s="40"/>
      <c r="E37" s="41"/>
      <c r="F37" s="41"/>
      <c r="G37" s="41"/>
      <c r="H37" s="41"/>
      <c r="I37" s="41"/>
      <c r="J37" s="41"/>
      <c r="K37" s="108"/>
      <c r="L37" s="109"/>
      <c r="M37" s="91"/>
      <c r="N37" s="91"/>
      <c r="O37" s="92"/>
    </row>
    <row r="38" spans="1:15" hidden="1">
      <c r="A38" s="38"/>
      <c r="B38" s="39"/>
      <c r="C38" s="39"/>
      <c r="D38" s="40"/>
      <c r="E38" s="41"/>
      <c r="F38" s="41"/>
      <c r="G38" s="41"/>
      <c r="H38" s="41"/>
      <c r="I38" s="41"/>
      <c r="J38" s="41"/>
      <c r="K38" s="108"/>
      <c r="L38" s="109"/>
      <c r="M38" s="91"/>
      <c r="N38" s="91"/>
      <c r="O38" s="92"/>
    </row>
    <row r="39" spans="1:15" hidden="1">
      <c r="A39" s="38"/>
      <c r="B39" s="39"/>
      <c r="C39" s="39"/>
      <c r="D39" s="40"/>
      <c r="E39" s="41"/>
      <c r="F39" s="41"/>
      <c r="G39" s="41"/>
      <c r="H39" s="41"/>
      <c r="I39" s="41"/>
      <c r="J39" s="41"/>
      <c r="K39" s="108"/>
      <c r="L39" s="91"/>
      <c r="M39" s="91"/>
      <c r="N39" s="91"/>
      <c r="O39" s="92"/>
    </row>
    <row r="40" spans="1:15" hidden="1">
      <c r="A40" s="38"/>
      <c r="B40" s="39"/>
      <c r="C40" s="39"/>
      <c r="D40" s="40"/>
      <c r="E40" s="41"/>
      <c r="F40" s="41"/>
      <c r="G40" s="41"/>
      <c r="H40" s="41"/>
      <c r="I40" s="41"/>
      <c r="J40" s="41"/>
      <c r="K40" s="108"/>
      <c r="L40" s="91"/>
      <c r="M40" s="91"/>
      <c r="N40" s="91"/>
      <c r="O40" s="92"/>
    </row>
    <row r="41" spans="1:15" hidden="1">
      <c r="A41" s="38"/>
      <c r="B41" s="42"/>
      <c r="C41" s="42"/>
      <c r="D41" s="40"/>
      <c r="E41" s="41"/>
      <c r="F41" s="41"/>
      <c r="G41" s="41"/>
      <c r="H41" s="41"/>
      <c r="I41" s="41"/>
      <c r="J41" s="41"/>
      <c r="K41" s="108"/>
      <c r="L41" s="91"/>
      <c r="M41" s="91"/>
      <c r="N41" s="91"/>
      <c r="O41" s="92"/>
    </row>
    <row r="42" spans="1:15" hidden="1">
      <c r="A42" s="38"/>
      <c r="B42" s="42"/>
      <c r="C42" s="42"/>
      <c r="D42" s="40"/>
      <c r="E42" s="41"/>
      <c r="F42" s="41"/>
      <c r="G42" s="41"/>
      <c r="H42" s="41"/>
      <c r="I42" s="41"/>
      <c r="J42" s="41"/>
      <c r="K42" s="108"/>
      <c r="L42" s="91"/>
      <c r="M42" s="91"/>
      <c r="N42" s="91"/>
      <c r="O42" s="92"/>
    </row>
    <row r="43" spans="1:15" hidden="1">
      <c r="A43" s="38"/>
      <c r="B43" s="40"/>
      <c r="C43" s="40"/>
      <c r="D43" s="40"/>
      <c r="E43" s="41"/>
      <c r="F43" s="41"/>
      <c r="G43" s="41"/>
      <c r="H43" s="41"/>
      <c r="I43" s="41"/>
      <c r="J43" s="41"/>
      <c r="K43" s="108"/>
      <c r="L43" s="91"/>
      <c r="M43" s="91"/>
      <c r="N43" s="91"/>
      <c r="O43" s="92"/>
    </row>
    <row r="44" spans="1:15" hidden="1">
      <c r="A44" s="38"/>
      <c r="B44" s="40"/>
      <c r="C44" s="40"/>
      <c r="D44" s="40"/>
      <c r="E44" s="41"/>
      <c r="F44" s="41"/>
      <c r="G44" s="41"/>
      <c r="H44" s="41"/>
      <c r="I44" s="41"/>
      <c r="J44" s="41"/>
      <c r="K44" s="108"/>
      <c r="L44" s="91"/>
      <c r="M44" s="91"/>
      <c r="N44" s="91"/>
      <c r="O44" s="92"/>
    </row>
    <row r="45" spans="1:15" hidden="1">
      <c r="A45" s="38"/>
      <c r="B45" s="40"/>
      <c r="C45" s="40"/>
      <c r="D45" s="40"/>
      <c r="E45" s="41"/>
      <c r="F45" s="41"/>
      <c r="G45" s="41"/>
      <c r="H45" s="41"/>
      <c r="I45" s="41"/>
      <c r="J45" s="41"/>
      <c r="K45" s="108"/>
      <c r="L45" s="91"/>
      <c r="M45" s="91"/>
      <c r="N45" s="91"/>
      <c r="O45" s="92"/>
    </row>
    <row r="46" spans="1:15" ht="16.5" thickBot="1">
      <c r="A46" s="43"/>
      <c r="B46" s="44" t="s">
        <v>60</v>
      </c>
      <c r="C46" s="45"/>
      <c r="D46" s="45"/>
      <c r="E46" s="46"/>
      <c r="F46" s="46"/>
      <c r="G46" s="46"/>
      <c r="H46" s="46"/>
      <c r="I46" s="46"/>
      <c r="J46" s="46"/>
      <c r="K46" s="110"/>
      <c r="L46" s="95"/>
      <c r="M46" s="95"/>
      <c r="N46" s="95"/>
      <c r="O46" s="96"/>
    </row>
    <row r="47" spans="1:15" ht="16.5" thickBot="1">
      <c r="A47" s="51" t="s">
        <v>61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106"/>
      <c r="M47" s="106"/>
      <c r="N47" s="106"/>
      <c r="O47" s="107"/>
    </row>
  </sheetData>
  <mergeCells count="11">
    <mergeCell ref="E1:F1"/>
    <mergeCell ref="H1:I1"/>
    <mergeCell ref="E2:F2"/>
    <mergeCell ref="H2:I2"/>
    <mergeCell ref="E3:F3"/>
    <mergeCell ref="H3:I3"/>
    <mergeCell ref="E4:F4"/>
    <mergeCell ref="H4:I4"/>
    <mergeCell ref="A5:I5"/>
    <mergeCell ref="J5:O5"/>
    <mergeCell ref="A47:K47"/>
  </mergeCells>
  <printOptions horizontalCentered="1"/>
  <pageMargins left="0" right="0" top="0" bottom="0" header="0" footer="0"/>
  <pageSetup paperSize="9" scale="55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0855F6-99D0-437F-8215-515863CB5C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62FF4D-72A1-47D2-89FB-3A09C520C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C8379F-23FE-4D17-A19C-E59B963344B9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Tran Thi Linh</dc:creator>
  <cp:lastModifiedBy>Chi Tran Thi Linh</cp:lastModifiedBy>
  <cp:lastPrinted>2025-07-03T02:46:26Z</cp:lastPrinted>
  <dcterms:created xsi:type="dcterms:W3CDTF">2025-06-26T11:13:25Z</dcterms:created>
  <dcterms:modified xsi:type="dcterms:W3CDTF">2025-07-03T02:46:27Z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