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/1-SAMPLE/2-STYLE-FILE/1. TECH PACK/McLAREN/"/>
    </mc:Choice>
  </mc:AlternateContent>
  <xr:revisionPtr revIDLastSave="52" documentId="13_ncr:1_{600A8871-7FC8-4046-9DB3-37B40CF66132}" xr6:coauthVersionLast="47" xr6:coauthVersionMax="47" xr10:uidLastSave="{97E3D653-19A6-4D89-81D4-9F7828F774CF}"/>
  <bookViews>
    <workbookView xWindow="-110" yWindow="-110" windowWidth="19420" windowHeight="10300" tabRatio="682" firstSheet="1" activeTab="2" xr2:uid="{00000000-000D-0000-FFFF-FFFF00000000}"/>
  </bookViews>
  <sheets>
    <sheet name="Design Front Sheet" sheetId="73" r:id="rId1"/>
    <sheet name="Design Details" sheetId="29" r:id="rId2"/>
    <sheet name="Sheet1" sheetId="87" r:id="rId3"/>
    <sheet name="Internals " sheetId="40" state="hidden" r:id="rId4"/>
    <sheet name="WHITE (BOM)" sheetId="81" r:id="rId5"/>
    <sheet name="BLACK (BOM)" sheetId="82" r:id="rId6"/>
    <sheet name="BITTER CHERRY (BOM)" sheetId="85" r:id="rId7"/>
    <sheet name="PROTO SPEC (2)" sheetId="86" r:id="rId8"/>
  </sheets>
  <externalReferences>
    <externalReference r:id="rId9"/>
  </externalReferences>
  <definedNames>
    <definedName name="DATA">[1]MASTER!$A$2:$G$24</definedName>
    <definedName name="HEADERS">[1]MASTER!$A$1:$G$1</definedName>
    <definedName name="_xlnm.Print_Area" localSheetId="6">'BITTER CHERRY (BOM)'!$A$1:$G$15</definedName>
    <definedName name="_xlnm.Print_Area" localSheetId="5">'BLACK (BOM)'!$A$1:$G$15</definedName>
    <definedName name="_xlnm.Print_Area" localSheetId="1">'Design Details'!$A$1:$BR$275</definedName>
    <definedName name="_xlnm.Print_Area" localSheetId="0">'Design Front Sheet'!$A$1:$K$49</definedName>
    <definedName name="_xlnm.Print_Area" localSheetId="3">'Internals '!$A$1:$L$53</definedName>
    <definedName name="_xlnm.Print_Area" localSheetId="7">'PROTO SPEC (2)'!$B$1:$N$64</definedName>
    <definedName name="_xlnm.Print_Area" localSheetId="4">'WHITE (BOM)'!$A$1:$G$15</definedName>
  </definedNames>
  <calcPr calcId="191029"/>
  <extLst>
    <ext xmlns:x14="http://schemas.microsoft.com/office/spreadsheetml/2009/9/main" uri="{79F54976-1DA5-4618-B147-4CDE4B953A38}">
      <x14:workbookPr discardImageEditData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86" l="1"/>
  <c r="I9" i="86"/>
  <c r="I10" i="86"/>
  <c r="I11" i="86"/>
  <c r="I12" i="86"/>
  <c r="I13" i="86"/>
  <c r="I14" i="86"/>
  <c r="I15" i="86"/>
  <c r="I16" i="86"/>
  <c r="I17" i="86"/>
  <c r="I18" i="86"/>
  <c r="I19" i="86"/>
  <c r="I20" i="86"/>
  <c r="I21" i="86"/>
  <c r="I22" i="86"/>
  <c r="I23" i="86"/>
  <c r="I24" i="86"/>
  <c r="I25" i="86"/>
  <c r="I26" i="86"/>
  <c r="I27" i="86"/>
  <c r="I28" i="86"/>
  <c r="I29" i="86"/>
  <c r="I30" i="86"/>
  <c r="I31" i="86"/>
  <c r="I32" i="86"/>
  <c r="I33" i="86"/>
  <c r="I34" i="86"/>
  <c r="I35" i="86"/>
  <c r="I36" i="86"/>
  <c r="I37" i="86"/>
  <c r="I38" i="86"/>
  <c r="I39" i="86"/>
  <c r="I40" i="86"/>
  <c r="I41" i="86"/>
  <c r="I42" i="86"/>
  <c r="I43" i="86"/>
  <c r="I44" i="86"/>
  <c r="I45" i="86"/>
  <c r="I46" i="86"/>
  <c r="I47" i="86"/>
  <c r="I49" i="86"/>
  <c r="I50" i="86"/>
  <c r="I51" i="86"/>
  <c r="I52" i="86"/>
  <c r="I53" i="86"/>
  <c r="I54" i="86"/>
  <c r="I55" i="86"/>
  <c r="I56" i="86"/>
  <c r="I57" i="86"/>
  <c r="I58" i="86"/>
  <c r="I59" i="86"/>
  <c r="I60" i="86"/>
  <c r="I61" i="86"/>
  <c r="I62" i="86"/>
  <c r="I63" i="86"/>
  <c r="I64" i="86"/>
  <c r="J3" i="40" l="1"/>
  <c r="F3" i="40"/>
  <c r="B3" i="40"/>
  <c r="J2" i="40"/>
  <c r="F2" i="40"/>
  <c r="B2" i="40"/>
  <c r="J1" i="40"/>
  <c r="F1" i="40"/>
  <c r="B1" i="40"/>
</calcChain>
</file>

<file path=xl/sharedStrings.xml><?xml version="1.0" encoding="utf-8"?>
<sst xmlns="http://schemas.openxmlformats.org/spreadsheetml/2006/main" count="377" uniqueCount="163">
  <si>
    <t>Internals</t>
  </si>
  <si>
    <t>Main Fabric:</t>
  </si>
  <si>
    <t xml:space="preserve">Design Front Sheet </t>
  </si>
  <si>
    <t>Country:</t>
  </si>
  <si>
    <t xml:space="preserve">Block: </t>
  </si>
  <si>
    <t>Designer:</t>
  </si>
  <si>
    <t>Supplier:</t>
  </si>
  <si>
    <t xml:space="preserve">Style name: </t>
  </si>
  <si>
    <t>Description:</t>
  </si>
  <si>
    <t>Season/group:</t>
  </si>
  <si>
    <t xml:space="preserve">Tech: </t>
  </si>
  <si>
    <t xml:space="preserve">Date: </t>
  </si>
  <si>
    <t xml:space="preserve">Range: </t>
  </si>
  <si>
    <t>FRAN</t>
  </si>
  <si>
    <t>REISS WOVEN SIZE LABEL - INTERNAL BACK NECK</t>
  </si>
  <si>
    <t xml:space="preserve">REISS WOVEN LABEL - INTERNAL BACK NECK </t>
  </si>
  <si>
    <t>TOTAL PER GARMENT</t>
  </si>
  <si>
    <t>SIZE / WEIGHT</t>
  </si>
  <si>
    <t>COMPOSITION</t>
  </si>
  <si>
    <t>COLOUR</t>
  </si>
  <si>
    <t>ARTICLE</t>
  </si>
  <si>
    <t>SUPPLIER</t>
  </si>
  <si>
    <t>POSITION</t>
  </si>
  <si>
    <t>TRIM INFORMATION</t>
  </si>
  <si>
    <t>FABRIC INFORMATION</t>
  </si>
  <si>
    <t>TRS</t>
  </si>
  <si>
    <t xml:space="preserve">16-1363 TCX </t>
  </si>
  <si>
    <t>RE MCL HYPE WOV 16 NEW</t>
  </si>
  <si>
    <t>17MM X 73MM</t>
  </si>
  <si>
    <t>15MM X 47MM</t>
  </si>
  <si>
    <t>MCLAREN SEASON 3</t>
  </si>
  <si>
    <t>MCLAREN</t>
  </si>
  <si>
    <t>TBC</t>
  </si>
  <si>
    <t>REISS - JERSEY</t>
  </si>
  <si>
    <t>VIETNAM</t>
  </si>
  <si>
    <t>UNAVAILABLE</t>
  </si>
  <si>
    <t>LAUREN</t>
  </si>
  <si>
    <t>RIB</t>
  </si>
  <si>
    <t>FACTORY TO SOURCE</t>
  </si>
  <si>
    <t>SCREEN PRINT</t>
  </si>
  <si>
    <t>6CM</t>
  </si>
  <si>
    <t>8CM</t>
  </si>
  <si>
    <t>REISS MCLAREN COMBINED COUNTRY OF ORIGIN AND SIZE WOVEN LABEL - MADE IN VIETNAM</t>
  </si>
  <si>
    <t>GREEN COMPASS</t>
  </si>
  <si>
    <t>WHITE BASE</t>
  </si>
  <si>
    <t>REISS JERSEY</t>
  </si>
  <si>
    <t>10CM</t>
  </si>
  <si>
    <t>3CM</t>
  </si>
  <si>
    <t>LHSAW HEM LOOP</t>
  </si>
  <si>
    <t>110MM X 25MM</t>
  </si>
  <si>
    <t>BLACK BASE</t>
  </si>
  <si>
    <t xml:space="preserve">P19-4647 </t>
  </si>
  <si>
    <t>140GSM</t>
  </si>
  <si>
    <t xml:space="preserve">ARTWORK 04 - CB SPEEDMARK </t>
  </si>
  <si>
    <t>SILICONE TRA MATTE FINISH</t>
  </si>
  <si>
    <t>BITTER CHERRY</t>
  </si>
  <si>
    <t>WHITE =BN20</t>
  </si>
  <si>
    <t>BLACK 19-0303 TCX</t>
  </si>
  <si>
    <t>DORIAN</t>
  </si>
  <si>
    <t>LONG SLEEVE T-SHIRT</t>
  </si>
  <si>
    <t>NEW</t>
  </si>
  <si>
    <t>26/06/25</t>
  </si>
  <si>
    <t>NEW - FOLLOW SPEC</t>
  </si>
  <si>
    <t>FABRIC 01 - WAFFLE</t>
  </si>
  <si>
    <t>SEE DETAILS REFERENCE IMAGE</t>
  </si>
  <si>
    <t>WHITE AS FABRIC 01</t>
  </si>
  <si>
    <t>ARTWORK 01 - RHSAW CHEST LOGO</t>
  </si>
  <si>
    <t>BLACK 19-0303 TCX, HYPE PAPAYA 16-1363 TCX</t>
  </si>
  <si>
    <t>ARTWORK 02 - LHSAW CHEST LOGO</t>
  </si>
  <si>
    <t>ARTWORK 03 - BACK - REISS CLAREN LOCK UP</t>
  </si>
  <si>
    <t>HYPE PAPAYA 16-1363 TCX</t>
  </si>
  <si>
    <t>22CM</t>
  </si>
  <si>
    <t>ARTWORK 05 - HEM REISS</t>
  </si>
  <si>
    <t>ARTWORK 06 - RHSAW - SLEEVE PRINTS</t>
  </si>
  <si>
    <t>9.5CM X 43.3CM</t>
  </si>
  <si>
    <t>ARTWORK 07 - LHSAW - SLEEVE PRINT</t>
  </si>
  <si>
    <t>9.5CM X 46.2CM</t>
  </si>
  <si>
    <t>BLACK AS FABRIC 01</t>
  </si>
  <si>
    <t>OPTIC WHITE 11-4001 TCX, HYPE PAPAYA 16-1363 TCX</t>
  </si>
  <si>
    <t>OPTIC WHITE 11-4001 TCX</t>
  </si>
  <si>
    <t>BITTER CHERRY AS FABRIC 01</t>
  </si>
  <si>
    <t>ADDITIONAL MEASURMENTS</t>
  </si>
  <si>
    <t>40. Pocket depth</t>
  </si>
  <si>
    <t>39. Pocket width</t>
  </si>
  <si>
    <t>38. Pocket Length</t>
  </si>
  <si>
    <t>37. Pocket position from CF</t>
  </si>
  <si>
    <t>36. Pocket position from HSP</t>
  </si>
  <si>
    <t>35. Number of buttons</t>
  </si>
  <si>
    <t>34. Button Spacing</t>
  </si>
  <si>
    <t>33. Position of top button</t>
  </si>
  <si>
    <t>32. CF Placket width</t>
  </si>
  <si>
    <t>31. CF Placket length</t>
  </si>
  <si>
    <t>30. Collar circumference at leaf edge</t>
  </si>
  <si>
    <t>29. Collar Point Length</t>
  </si>
  <si>
    <t>28. Collar depth at CB</t>
  </si>
  <si>
    <t>27. Distance between raglan seams at back neck</t>
  </si>
  <si>
    <t>26. Position of back raglan from HSP</t>
  </si>
  <si>
    <t>25. Position of front raglan from HSP</t>
  </si>
  <si>
    <t>24. Cuff depth</t>
  </si>
  <si>
    <t>23. 1/2 Cuff width - Long Sleeve</t>
  </si>
  <si>
    <t>22. 1/2 Cuff width - Short Sleeve</t>
  </si>
  <si>
    <t>21. 1/2 Elbow width - 21cm down from underarm</t>
  </si>
  <si>
    <t>20. 1/2 Bicep width - 2.5cm down from underarm</t>
  </si>
  <si>
    <t>19. Underarm length</t>
  </si>
  <si>
    <t>18. Sleeve length (SNP to cuff) (Long Sleeve)</t>
  </si>
  <si>
    <t>17. Sleeve length (SNP to cuff) (Short Sleeve)</t>
  </si>
  <si>
    <t>16. Back raglan depth</t>
  </si>
  <si>
    <t>15. Front raglan depth</t>
  </si>
  <si>
    <t>14. Back neck drop</t>
  </si>
  <si>
    <t>13. Front neck drop - From HSP</t>
  </si>
  <si>
    <t>12. Back neck width - HSP to HSP straight</t>
  </si>
  <si>
    <t>11. X-Back - 15cm belo HSP</t>
  </si>
  <si>
    <t>10. X-Front - 15cm below HSP</t>
  </si>
  <si>
    <t>9. X-Shoulder (seam to seam)</t>
  </si>
  <si>
    <t>8. Hem depth</t>
  </si>
  <si>
    <t>7. Hem width</t>
  </si>
  <si>
    <t>6. Waist width</t>
  </si>
  <si>
    <t>5. Waist position - below HSP</t>
  </si>
  <si>
    <t>4. Chest - measured 2.5cm down from underarm</t>
  </si>
  <si>
    <t>3. Back length - HSP to bottom hem edge</t>
  </si>
  <si>
    <t>2. Front length - HSP to bottom hem edge</t>
  </si>
  <si>
    <t>H3</t>
  </si>
  <si>
    <t>1. Front length - SNP to bottom hem edge</t>
  </si>
  <si>
    <t>H2</t>
  </si>
  <si>
    <t>COMMENTS</t>
  </si>
  <si>
    <t>NEW REQ</t>
  </si>
  <si>
    <t>DIFF</t>
  </si>
  <si>
    <t>PROTO</t>
  </si>
  <si>
    <t xml:space="preserve">SPEC </t>
  </si>
  <si>
    <t>FIXED GRADING POINTS ONLY</t>
  </si>
  <si>
    <t>REF</t>
  </si>
  <si>
    <t>DEVELOPMENT/PROTO SPECIFICATIONS</t>
  </si>
  <si>
    <t xml:space="preserve">Base Block </t>
  </si>
  <si>
    <t>JERSEY - PROTO</t>
  </si>
  <si>
    <t xml:space="preserve">SS26 MCALREN </t>
  </si>
  <si>
    <t>LONG T-SHIRT</t>
  </si>
  <si>
    <t>26.06.25</t>
  </si>
  <si>
    <t>41. Neck trim depth</t>
  </si>
  <si>
    <t xml:space="preserve">DÀI ÁO THÂN TRƯỚC TỪ ĐỈNH VAI </t>
  </si>
  <si>
    <t>DÀI ÁO THÂN SAU TỪ ĐỈNH VAI</t>
  </si>
  <si>
    <t>NGỰC DƯỚI NÁCH 2.5CM</t>
  </si>
  <si>
    <t>VỊ TRÍ ÉO TỪ ĐỈNH VAI XUỐNG</t>
  </si>
  <si>
    <t>NGANG EO</t>
  </si>
  <si>
    <t>NGANG LAI</t>
  </si>
  <si>
    <t>TO BẢN LAI</t>
  </si>
  <si>
    <t>NGANG VAI</t>
  </si>
  <si>
    <t>NGANG TRƯỚC TỪ ĐỈNH VAI XUỐNG 15CM</t>
  </si>
  <si>
    <t>NGANG SAU TỪ ĐỈNH VAI XUỐNG 15CM</t>
  </si>
  <si>
    <t>RỘNG CỔ SAU TỪ ĐỈNH VAI TỚI ĐỈNH VAI</t>
  </si>
  <si>
    <t>HẠ CỔ TRƯỚC TỪ ĐỈNH VAI</t>
  </si>
  <si>
    <t>HẠ CỔ SAU</t>
  </si>
  <si>
    <t>ĐỘ SAU TAY RAGLAN TRƯỚC</t>
  </si>
  <si>
    <t>ĐỘ SAU TAY RAGLAN SAU</t>
  </si>
  <si>
    <t>DÀI TAY TỪ ĐỈNH VAI XUỐNG BAO GỒM CỬA TAY</t>
  </si>
  <si>
    <t>DÀI SƯỜN TAY</t>
  </si>
  <si>
    <t>1/2 NGANG BẮP TAY DƯỚI NÁCH 2.5CM</t>
  </si>
  <si>
    <t>1/2 NGANG KHỦY TAY DƯỚI NÁCH 21CM</t>
  </si>
  <si>
    <t>RỘNG CỬA TAY</t>
  </si>
  <si>
    <t>TO BẢN CỬA TAY</t>
  </si>
  <si>
    <t>VỊ TRÍ TAY RAGLAN THÂN TRƯỚC TỪ ĐỈNH VAI</t>
  </si>
  <si>
    <t>VỊ TRÍ TAY RAGLAN THÂN SAU TỪ ĐỈNH VAI</t>
  </si>
  <si>
    <t>KHOẢNG CÁCH GIỮA 2 ĐƯỜNG MAY RAGLAN TẠI CỔ SAU</t>
  </si>
  <si>
    <t xml:space="preserve">TO BẢN CỔ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</si>
</sst>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 ;[Red]\-0.0\ "/>
    <numFmt numFmtId="165" formatCode="[Blue]\+0.0;[Red]\-0.0;0.0\ "/>
    <numFmt numFmtId="166" formatCode="0.0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8"/>
      <color theme="1"/>
      <name val="Cambria"/>
      <family val="1"/>
      <scheme val="major"/>
    </font>
    <font>
      <sz val="1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7" fillId="0" borderId="0">
      <alignment vertical="top"/>
    </xf>
    <xf numFmtId="0" fontId="7" fillId="0" borderId="0"/>
    <xf numFmtId="0" fontId="7" fillId="0" borderId="0"/>
    <xf numFmtId="0" fontId="4" fillId="0" borderId="0"/>
    <xf numFmtId="0" fontId="15" fillId="0" borderId="0"/>
    <xf numFmtId="0" fontId="7" fillId="0" borderId="0">
      <alignment vertical="top"/>
    </xf>
  </cellStyleXfs>
  <cellXfs count="135">
    <xf numFmtId="0" fontId="0" fillId="0" borderId="0" xfId="0"/>
    <xf numFmtId="0" fontId="5" fillId="0" borderId="0" xfId="0" applyFont="1"/>
    <xf numFmtId="0" fontId="9" fillId="0" borderId="0" xfId="0" applyFont="1"/>
    <xf numFmtId="49" fontId="8" fillId="0" borderId="0" xfId="0" applyNumberFormat="1" applyFont="1" applyAlignment="1">
      <alignment vertical="top" wrapText="1"/>
    </xf>
    <xf numFmtId="0" fontId="6" fillId="0" borderId="0" xfId="0" applyFont="1" applyAlignment="1">
      <alignment wrapText="1"/>
    </xf>
    <xf numFmtId="0" fontId="12" fillId="5" borderId="7" xfId="0" applyFont="1" applyFill="1" applyBorder="1" applyAlignment="1">
      <alignment horizontal="right"/>
    </xf>
    <xf numFmtId="0" fontId="12" fillId="5" borderId="2" xfId="0" applyFont="1" applyFill="1" applyBorder="1" applyAlignment="1">
      <alignment horizontal="right"/>
    </xf>
    <xf numFmtId="0" fontId="12" fillId="5" borderId="8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4"/>
    <xf numFmtId="0" fontId="4" fillId="0" borderId="1" xfId="4" applyBorder="1" applyAlignment="1">
      <alignment horizontal="center" vertical="center"/>
    </xf>
    <xf numFmtId="0" fontId="4" fillId="0" borderId="1" xfId="4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4" fillId="0" borderId="1" xfId="4" applyBorder="1" applyAlignment="1">
      <alignment vertical="center"/>
    </xf>
    <xf numFmtId="0" fontId="4" fillId="0" borderId="0" xfId="4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2" borderId="0" xfId="0" applyFont="1" applyFill="1" applyAlignment="1">
      <alignment wrapText="1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2" fillId="0" borderId="0" xfId="4" applyFont="1" applyAlignment="1">
      <alignment horizontal="center" vertical="center"/>
    </xf>
    <xf numFmtId="0" fontId="2" fillId="0" borderId="8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 wrapText="1"/>
    </xf>
    <xf numFmtId="0" fontId="1" fillId="0" borderId="4" xfId="4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/>
    </xf>
    <xf numFmtId="165" fontId="17" fillId="2" borderId="9" xfId="0" applyNumberFormat="1" applyFont="1" applyFill="1" applyBorder="1" applyAlignment="1">
      <alignment vertical="center"/>
    </xf>
    <xf numFmtId="166" fontId="6" fillId="2" borderId="1" xfId="0" applyNumberFormat="1" applyFont="1" applyFill="1" applyBorder="1" applyAlignment="1">
      <alignment horizontal="center"/>
    </xf>
    <xf numFmtId="166" fontId="6" fillId="8" borderId="1" xfId="0" applyNumberFormat="1" applyFont="1" applyFill="1" applyBorder="1" applyAlignment="1">
      <alignment horizontal="center"/>
    </xf>
    <xf numFmtId="0" fontId="18" fillId="0" borderId="4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5" fillId="9" borderId="1" xfId="0" applyFont="1" applyFill="1" applyBorder="1" applyAlignment="1">
      <alignment horizontal="center" vertical="center"/>
    </xf>
    <xf numFmtId="0" fontId="19" fillId="10" borderId="4" xfId="0" applyFont="1" applyFill="1" applyBorder="1" applyAlignment="1">
      <alignment vertical="center"/>
    </xf>
    <xf numFmtId="0" fontId="19" fillId="10" borderId="3" xfId="0" applyFont="1" applyFill="1" applyBorder="1" applyAlignment="1">
      <alignment vertical="center"/>
    </xf>
    <xf numFmtId="0" fontId="19" fillId="10" borderId="2" xfId="0" applyFont="1" applyFill="1" applyBorder="1" applyAlignment="1">
      <alignment vertical="center"/>
    </xf>
    <xf numFmtId="165" fontId="17" fillId="0" borderId="9" xfId="0" applyNumberFormat="1" applyFont="1" applyBorder="1" applyAlignment="1">
      <alignment vertical="center"/>
    </xf>
    <xf numFmtId="164" fontId="20" fillId="0" borderId="1" xfId="1" applyNumberFormat="1" applyFont="1" applyBorder="1" applyAlignment="1" applyProtection="1">
      <alignment horizontal="center" vertical="center"/>
      <protection locked="0"/>
    </xf>
    <xf numFmtId="0" fontId="5" fillId="9" borderId="2" xfId="0" applyFont="1" applyFill="1" applyBorder="1" applyAlignment="1">
      <alignment horizontal="center" vertical="center"/>
    </xf>
    <xf numFmtId="166" fontId="6" fillId="8" borderId="4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164" fontId="20" fillId="0" borderId="9" xfId="1" applyNumberFormat="1" applyFont="1" applyBorder="1" applyAlignment="1" applyProtection="1">
      <alignment horizontal="center" vertical="center"/>
      <protection locked="0"/>
    </xf>
    <xf numFmtId="0" fontId="5" fillId="10" borderId="0" xfId="0" applyFont="1" applyFill="1"/>
    <xf numFmtId="0" fontId="5" fillId="1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right"/>
    </xf>
    <xf numFmtId="0" fontId="13" fillId="0" borderId="0" xfId="0" applyFont="1"/>
    <xf numFmtId="0" fontId="13" fillId="0" borderId="5" xfId="0" applyFont="1" applyBorder="1"/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49" fontId="5" fillId="5" borderId="3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top" wrapText="1"/>
    </xf>
    <xf numFmtId="0" fontId="5" fillId="5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/>
    </xf>
    <xf numFmtId="2" fontId="6" fillId="5" borderId="3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2" fontId="5" fillId="5" borderId="3" xfId="0" applyNumberFormat="1" applyFont="1" applyFill="1" applyBorder="1" applyAlignment="1">
      <alignment horizontal="center"/>
    </xf>
    <xf numFmtId="2" fontId="5" fillId="5" borderId="4" xfId="0" applyNumberFormat="1" applyFont="1" applyFill="1" applyBorder="1" applyAlignment="1">
      <alignment horizontal="center"/>
    </xf>
    <xf numFmtId="0" fontId="14" fillId="6" borderId="1" xfId="4" applyFont="1" applyFill="1" applyBorder="1" applyAlignment="1">
      <alignment horizontal="center"/>
    </xf>
    <xf numFmtId="0" fontId="14" fillId="6" borderId="8" xfId="4" applyFont="1" applyFill="1" applyBorder="1" applyAlignment="1">
      <alignment horizontal="center"/>
    </xf>
    <xf numFmtId="0" fontId="14" fillId="6" borderId="5" xfId="4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2" fontId="11" fillId="12" borderId="3" xfId="0" applyNumberFormat="1" applyFont="1" applyFill="1" applyBorder="1" applyAlignment="1">
      <alignment horizontal="center"/>
    </xf>
    <xf numFmtId="2" fontId="11" fillId="12" borderId="4" xfId="0" applyNumberFormat="1" applyFont="1" applyFill="1" applyBorder="1" applyAlignment="1">
      <alignment horizontal="center"/>
    </xf>
    <xf numFmtId="0" fontId="22" fillId="11" borderId="6" xfId="0" applyFont="1" applyFill="1" applyBorder="1" applyAlignment="1">
      <alignment horizontal="center" vertical="center"/>
    </xf>
    <xf numFmtId="0" fontId="22" fillId="11" borderId="11" xfId="0" applyFont="1" applyFill="1" applyBorder="1" applyAlignment="1">
      <alignment horizontal="center" vertical="center"/>
    </xf>
    <xf numFmtId="0" fontId="21" fillId="10" borderId="2" xfId="0" applyFont="1" applyFill="1" applyBorder="1" applyAlignment="1">
      <alignment horizontal="center" vertical="center"/>
    </xf>
    <xf numFmtId="0" fontId="21" fillId="10" borderId="3" xfId="0" applyFont="1" applyFill="1" applyBorder="1" applyAlignment="1">
      <alignment horizontal="center" vertical="center"/>
    </xf>
    <xf numFmtId="0" fontId="21" fillId="10" borderId="4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8" fillId="2" borderId="2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164" fontId="6" fillId="2" borderId="2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21" fillId="1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10" borderId="3" xfId="0" applyFont="1" applyFill="1" applyBorder="1" applyAlignment="1">
      <alignment vertical="center" wrapText="1"/>
    </xf>
    <xf numFmtId="0" fontId="5" fillId="0" borderId="0" xfId="0" applyFont="1" applyAlignment="1">
      <alignment wrapText="1"/>
    </xf>
  </cellXfs>
  <cellStyles count="7">
    <cellStyle name="Normal" xfId="0" builtinId="0"/>
    <cellStyle name="Normal 2" xfId="1" xr:uid="{00000000-0005-0000-0000-000001000000}"/>
    <cellStyle name="Normal 2 2" xfId="5" xr:uid="{7A377679-3212-9E46-9560-94A7047F828A}"/>
    <cellStyle name="Normal 2 2 2" xfId="6" xr:uid="{923A8D8F-3A5E-5B40-8E52-78124138506D}"/>
    <cellStyle name="Normal 3" xfId="2" xr:uid="{00000000-0005-0000-0000-000002000000}"/>
    <cellStyle name="Normal 3 2" xfId="3" xr:uid="{14CD6B6C-92A8-4462-A13E-00824CF98E92}"/>
    <cellStyle name="Normal 4" xfId="4" xr:uid="{7DE6B6F6-A670-1441-B0A7-DB3C7AA249D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00FF00"/>
      <color rgb="FF0000FF"/>
      <color rgb="FF00FFFF"/>
      <color rgb="FFFF3399"/>
      <color rgb="FF3BCC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101914</xdr:colOff>
      <xdr:row>9</xdr:row>
      <xdr:rowOff>23519</xdr:rowOff>
    </xdr:from>
    <xdr:to>
      <xdr:col>10</xdr:col>
      <xdr:colOff>291953</xdr:colOff>
      <xdr:row>37</xdr:row>
      <xdr:rowOff>35272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26F432-B13D-E4CD-49C1-6AB9242EF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4" y="2006914"/>
          <a:ext cx="5936397" cy="4182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12</xdr:row>
      <xdr:rowOff>35498</xdr:rowOff>
    </xdr:from>
    <xdr:to>
      <xdr:col>10</xdr:col>
      <xdr:colOff>939800</xdr:colOff>
      <xdr:row>202</xdr:row>
      <xdr:rowOff>33464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6A162CA-B9B6-6812-D12D-77101059A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2423098"/>
          <a:ext cx="6680200" cy="47223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213</xdr:row>
      <xdr:rowOff>42990</xdr:rowOff>
    </xdr:from>
    <xdr:to>
      <xdr:col>10</xdr:col>
      <xdr:colOff>939800</xdr:colOff>
      <xdr:row>243</xdr:row>
      <xdr:rowOff>146975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6C828AB-A36F-1437-236F-8F8E756AA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42590"/>
          <a:ext cx="6692900" cy="4675985"/>
        </a:xfrm>
        <a:prstGeom prst="rect">
          <a:avLst/>
        </a:prstGeom>
      </xdr:spPr>
    </xdr:pic>
    <xdr:clientData/>
  </xdr:twoCellAnchor>
  <xdr:twoCellAnchor editAs="oneCell">
    <xdr:from>
      <xdr:col>11</xdr:col>
      <xdr:colOff>254000</xdr:colOff>
      <xdr:row>9</xdr:row>
      <xdr:rowOff>88901</xdr:rowOff>
    </xdr:from>
    <xdr:to>
      <xdr:col>11</xdr:col>
      <xdr:colOff>6118381</xdr:colOff>
      <xdr:row>206</xdr:row>
      <xdr:rowOff>762001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38A5E70-21BB-812E-337F-6824747E7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35800" y="2019301"/>
          <a:ext cx="5864381" cy="64643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208</xdr:row>
      <xdr:rowOff>139700</xdr:rowOff>
    </xdr:from>
    <xdr:to>
      <xdr:col>11</xdr:col>
      <xdr:colOff>8051800</xdr:colOff>
      <xdr:row>245</xdr:row>
      <xdr:rowOff>8353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0DD06B5-8BB2-4E97-34CF-9166BCFA3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61200" y="8877300"/>
          <a:ext cx="7772400" cy="5507453"/>
        </a:xfrm>
        <a:prstGeom prst="rect">
          <a:avLst/>
        </a:prstGeom>
      </xdr:spPr>
    </xdr:pic>
    <xdr:clientData/>
  </xdr:twoCellAnchor>
  <xdr:twoCellAnchor editAs="oneCell">
    <xdr:from>
      <xdr:col>12</xdr:col>
      <xdr:colOff>1358900</xdr:colOff>
      <xdr:row>0</xdr:row>
      <xdr:rowOff>63500</xdr:rowOff>
    </xdr:from>
    <xdr:to>
      <xdr:col>14</xdr:col>
      <xdr:colOff>401397</xdr:colOff>
      <xdr:row>206</xdr:row>
      <xdr:rowOff>673100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DE93186-31BC-E35E-F47B-EFAAEA501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446500" y="63500"/>
          <a:ext cx="4668597" cy="8331200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152400</xdr:colOff>
      <xdr:row>211</xdr:row>
      <xdr:rowOff>85698</xdr:rowOff>
    </xdr:from>
    <xdr:to>
      <xdr:col>16</xdr:col>
      <xdr:colOff>279400</xdr:colOff>
      <xdr:row>243</xdr:row>
      <xdr:rowOff>74959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13826D0-611C-9646-27DA-81757136A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240000" y="9280498"/>
          <a:ext cx="6959600" cy="4866061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114301</xdr:colOff>
      <xdr:row>12</xdr:row>
      <xdr:rowOff>28766</xdr:rowOff>
    </xdr:from>
    <xdr:to>
      <xdr:col>30</xdr:col>
      <xdr:colOff>393701</xdr:colOff>
      <xdr:row>206</xdr:row>
      <xdr:rowOff>370193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D111AD6-7EBC-CEC6-11D4-BC411E97D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491701" y="2416366"/>
          <a:ext cx="6223000" cy="5675427"/>
        </a:xfrm>
        <a:prstGeom prst="rect">
          <a:avLst/>
        </a:prstGeom>
      </xdr:spPr>
    </xdr:pic>
    <xdr:clientData/>
  </xdr:twoCellAnchor>
  <xdr:twoCellAnchor editAs="oneCell">
    <xdr:from>
      <xdr:col>17</xdr:col>
      <xdr:colOff>330200</xdr:colOff>
      <xdr:row>207</xdr:row>
      <xdr:rowOff>76200</xdr:rowOff>
    </xdr:from>
    <xdr:to>
      <xdr:col>29</xdr:col>
      <xdr:colOff>444901</xdr:colOff>
      <xdr:row>273</xdr:row>
      <xdr:rowOff>76200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DEB7808-C2EC-8E4A-A79E-41FBDA4F1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707600" y="8661400"/>
          <a:ext cx="5601101" cy="10058400"/>
        </a:xfrm>
        <a:prstGeom prst="rect">
          <a:avLst/>
        </a:prstGeom>
      </xdr:spPr>
    </xdr:pic>
    <xdr:clientData/>
  </xdr:twoCellAnchor>
  <xdr:twoCellAnchor editAs="oneCell">
    <xdr:from>
      <xdr:col>32</xdr:col>
      <xdr:colOff>101600</xdr:colOff>
      <xdr:row>12</xdr:row>
      <xdr:rowOff>38100</xdr:rowOff>
    </xdr:from>
    <xdr:to>
      <xdr:col>45</xdr:col>
      <xdr:colOff>386838</xdr:colOff>
      <xdr:row>206</xdr:row>
      <xdr:rowOff>355600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354B474-C9F7-751C-64A3-C9A31D9E6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337000" y="2425700"/>
          <a:ext cx="6228838" cy="5651500"/>
        </a:xfrm>
        <a:prstGeom prst="rect">
          <a:avLst/>
        </a:prstGeom>
      </xdr:spPr>
    </xdr:pic>
    <xdr:clientData/>
  </xdr:twoCellAnchor>
  <xdr:twoCellAnchor editAs="oneCell">
    <xdr:from>
      <xdr:col>31</xdr:col>
      <xdr:colOff>266700</xdr:colOff>
      <xdr:row>210</xdr:row>
      <xdr:rowOff>88900</xdr:rowOff>
    </xdr:from>
    <xdr:to>
      <xdr:col>48</xdr:col>
      <xdr:colOff>266700</xdr:colOff>
      <xdr:row>246</xdr:row>
      <xdr:rowOff>78688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F9275E1-A57B-C340-1718-E3C0EB0DC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9044900" y="9131300"/>
          <a:ext cx="7772400" cy="5476188"/>
        </a:xfrm>
        <a:prstGeom prst="rect">
          <a:avLst/>
        </a:prstGeom>
      </xdr:spPr>
    </xdr:pic>
    <xdr:clientData/>
  </xdr:twoCellAnchor>
  <xdr:twoCellAnchor editAs="oneCell">
    <xdr:from>
      <xdr:col>52</xdr:col>
      <xdr:colOff>203200</xdr:colOff>
      <xdr:row>12</xdr:row>
      <xdr:rowOff>76200</xdr:rowOff>
    </xdr:from>
    <xdr:to>
      <xdr:col>69</xdr:col>
      <xdr:colOff>203200</xdr:colOff>
      <xdr:row>206</xdr:row>
      <xdr:rowOff>163153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898CECB-FB55-3AAC-3582-75F21B621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5387722" y="2533374"/>
          <a:ext cx="7134087" cy="56639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16</xdr:col>
      <xdr:colOff>495300</xdr:colOff>
      <xdr:row>45</xdr:row>
      <xdr:rowOff>34229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9BAB6D-A870-4167-AA1C-46832AAF3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918"/>
          <a:ext cx="10316633" cy="79505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47625</xdr:rowOff>
    </xdr:from>
    <xdr:ext cx="1542638" cy="254362"/>
    <xdr:pic>
      <xdr:nvPicPr>
        <xdr:cNvPr id="2" name="Picture 1" descr="Reiss - Liverpool ONE">
          <a:extLst>
            <a:ext uri="{FF2B5EF4-FFF2-40B4-BE49-F238E27FC236}">
              <a16:creationId xmlns:a16="http://schemas.microsoft.com/office/drawing/2014/main" id="{B5B25EAE-0B87-364D-96AC-7991676705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7150" y="47625"/>
          <a:ext cx="1542638" cy="254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a.tang/Desktop/996%20REPORT%20WC%2020.9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6.9.19"/>
      <sheetName val="20.9.19 (2)"/>
      <sheetName val="MASTER"/>
      <sheetName val="Sheet3"/>
      <sheetName val="DO NOT USE"/>
    </sheetNames>
    <sheetDataSet>
      <sheetData sheetId="0"/>
      <sheetData sheetId="1"/>
      <sheetData sheetId="2"/>
      <sheetData sheetId="3">
        <row r="1">
          <cell r="A1" t="str">
            <v xml:space="preserve">STYLES </v>
          </cell>
          <cell r="B1" t="str">
            <v xml:space="preserve">DESCRIPTION </v>
          </cell>
          <cell r="C1" t="str">
            <v>QTY'S</v>
          </cell>
          <cell r="D1">
            <v>0</v>
          </cell>
          <cell r="E1">
            <v>0</v>
          </cell>
          <cell r="F1">
            <v>0</v>
          </cell>
          <cell r="G1" t="str">
            <v>NOTES</v>
          </cell>
        </row>
        <row r="2">
          <cell r="A2">
            <v>11408868</v>
          </cell>
          <cell r="B2" t="str">
            <v>MELLOWED B-DB PEAK PINK</v>
          </cell>
          <cell r="C2">
            <v>79</v>
          </cell>
          <cell r="D2">
            <v>0</v>
          </cell>
          <cell r="E2">
            <v>25675</v>
          </cell>
          <cell r="F2">
            <v>4266.1400000000003</v>
          </cell>
          <cell r="G2" t="str">
            <v>SUPPLIER HAVE PICKED UP ON 16/9/19</v>
          </cell>
        </row>
        <row r="3">
          <cell r="A3">
            <v>14504351</v>
          </cell>
          <cell r="B3" t="str">
            <v>CONLEY-WORKER JACKET KHAKI</v>
          </cell>
          <cell r="C3">
            <v>679</v>
          </cell>
          <cell r="D3">
            <v>0</v>
          </cell>
          <cell r="E3">
            <v>118825</v>
          </cell>
          <cell r="F3">
            <v>17416.84</v>
          </cell>
          <cell r="G3" t="str">
            <v>THE MAKE ARE NOT GOOD, POCKET ARE UP AND DOWN (NOT LEVEL)</v>
          </cell>
        </row>
        <row r="4">
          <cell r="A4">
            <v>17501120</v>
          </cell>
          <cell r="B4" t="str">
            <v>BELLE-SHEARLING AVIATOR BLACK</v>
          </cell>
          <cell r="C4">
            <v>3</v>
          </cell>
          <cell r="D4">
            <v>0</v>
          </cell>
          <cell r="E4">
            <v>2685</v>
          </cell>
          <cell r="F4">
            <v>654</v>
          </cell>
          <cell r="G4" t="str">
            <v>WAITING FOR THE CARE LABEL TO ARRIVED W/C 16/9/19</v>
          </cell>
        </row>
        <row r="5">
          <cell r="A5">
            <v>24202751</v>
          </cell>
          <cell r="B5" t="str">
            <v>WICKET-CASUAL CHINO SHORT NEW SAGE</v>
          </cell>
          <cell r="C5">
            <v>1</v>
          </cell>
          <cell r="D5">
            <v>0</v>
          </cell>
          <cell r="E5">
            <v>35</v>
          </cell>
          <cell r="F5">
            <v>8.35</v>
          </cell>
          <cell r="G5" t="str">
            <v>WAITING FOR SUPPLIER TO PICK UP</v>
          </cell>
        </row>
        <row r="6">
          <cell r="A6">
            <v>24204003</v>
          </cell>
          <cell r="B6" t="str">
            <v>OE WICKET-CASUAL CHINO SH STONE</v>
          </cell>
          <cell r="C6">
            <v>59</v>
          </cell>
          <cell r="D6">
            <v>0</v>
          </cell>
          <cell r="E6">
            <v>2360</v>
          </cell>
          <cell r="F6">
            <v>469.34</v>
          </cell>
          <cell r="G6" t="str">
            <v>WAITING FOR SUPPLIER TO PICK UP</v>
          </cell>
        </row>
        <row r="7">
          <cell r="A7">
            <v>24204032</v>
          </cell>
          <cell r="B7" t="str">
            <v>OE WICKET-CASUAL CHINO SH AIRFORCE BLUE</v>
          </cell>
          <cell r="C7">
            <v>30</v>
          </cell>
          <cell r="D7">
            <v>0</v>
          </cell>
          <cell r="E7">
            <v>1200</v>
          </cell>
          <cell r="F7">
            <v>238.65</v>
          </cell>
          <cell r="G7" t="str">
            <v>WAITING FOR SUPPLIER TO PICK UP</v>
          </cell>
        </row>
        <row r="8">
          <cell r="A8">
            <v>24204052</v>
          </cell>
          <cell r="B8" t="str">
            <v>OE WICKET-CASUAL CHINO SH GREEN</v>
          </cell>
          <cell r="C8">
            <v>56</v>
          </cell>
          <cell r="D8">
            <v>0</v>
          </cell>
          <cell r="E8">
            <v>2240</v>
          </cell>
          <cell r="F8">
            <v>445.47</v>
          </cell>
          <cell r="G8" t="str">
            <v>WAITING FOR SUPPLIER TO PICK UP</v>
          </cell>
        </row>
        <row r="9">
          <cell r="A9">
            <v>25503730</v>
          </cell>
          <cell r="B9" t="str">
            <v>HARTLEY WIDE LEG-TEXTURED NAVY</v>
          </cell>
          <cell r="C9">
            <v>714</v>
          </cell>
          <cell r="D9">
            <v>0</v>
          </cell>
          <cell r="E9">
            <v>89250</v>
          </cell>
          <cell r="F9">
            <v>13275.2</v>
          </cell>
          <cell r="G9" t="str">
            <v>Gone back to Supplier for repaire</v>
          </cell>
        </row>
        <row r="10">
          <cell r="A10">
            <v>29404732</v>
          </cell>
          <cell r="B10" t="str">
            <v>JUNE-LACE DRESS TEAL</v>
          </cell>
          <cell r="C10">
            <v>1</v>
          </cell>
          <cell r="D10">
            <v>0</v>
          </cell>
          <cell r="E10">
            <v>175</v>
          </cell>
          <cell r="F10">
            <v>101.83</v>
          </cell>
          <cell r="G10" t="str">
            <v xml:space="preserve">WASN'T HERE LAST WEEK </v>
          </cell>
        </row>
        <row r="11">
          <cell r="A11">
            <v>29430651</v>
          </cell>
          <cell r="B11" t="str">
            <v>OTTOLINE-SPOT PRINT MINI  KHAKI</v>
          </cell>
          <cell r="C11">
            <v>176</v>
          </cell>
          <cell r="D11">
            <v>0</v>
          </cell>
          <cell r="E11">
            <v>29040</v>
          </cell>
          <cell r="F11">
            <v>4503.57</v>
          </cell>
          <cell r="G11" t="str">
            <v>RICHARD TO AMEND THE BREADKOWN- TO GARY COUNTS</v>
          </cell>
        </row>
        <row r="12">
          <cell r="A12">
            <v>29517220</v>
          </cell>
          <cell r="B12" t="str">
            <v>CATHLEEN-PLACEMENT FLORAL BLACK/MULTI</v>
          </cell>
          <cell r="C12">
            <v>3</v>
          </cell>
          <cell r="D12">
            <v>0</v>
          </cell>
          <cell r="E12">
            <v>675</v>
          </cell>
          <cell r="F12">
            <v>116.18</v>
          </cell>
          <cell r="G12" t="str">
            <v xml:space="preserve">WASN'T HERE LAST WEEK </v>
          </cell>
        </row>
        <row r="13">
          <cell r="A13">
            <v>29518752</v>
          </cell>
          <cell r="B13" t="str">
            <v>HILDA-HALTER BODYCON LIME</v>
          </cell>
          <cell r="C13">
            <v>8</v>
          </cell>
          <cell r="D13">
            <v>0</v>
          </cell>
          <cell r="E13">
            <v>1800</v>
          </cell>
          <cell r="F13">
            <v>237.54</v>
          </cell>
          <cell r="G13" t="str">
            <v xml:space="preserve">8 units with Head office </v>
          </cell>
        </row>
        <row r="14">
          <cell r="A14">
            <v>29522752</v>
          </cell>
          <cell r="B14" t="str">
            <v>KATIE-SHIRT DRESS GREEN</v>
          </cell>
          <cell r="C14">
            <v>1</v>
          </cell>
          <cell r="D14">
            <v>0</v>
          </cell>
          <cell r="E14">
            <v>195</v>
          </cell>
          <cell r="F14">
            <v>28.09</v>
          </cell>
          <cell r="G14" t="str">
            <v xml:space="preserve">ANNE TO ASK GRAHMA TO REMOVE OFF THE SYSTEMS </v>
          </cell>
        </row>
        <row r="15">
          <cell r="A15">
            <v>29535320</v>
          </cell>
          <cell r="B15" t="str">
            <v>JULIA-ZIG ZAG PRINT PLUGE BLACK</v>
          </cell>
          <cell r="C15">
            <v>2188</v>
          </cell>
          <cell r="D15">
            <v>0</v>
          </cell>
          <cell r="E15">
            <v>361020</v>
          </cell>
          <cell r="F15">
            <v>59389.09</v>
          </cell>
          <cell r="G15" t="str">
            <v>DRESS ARE TO MADE SHORTER</v>
          </cell>
        </row>
        <row r="16">
          <cell r="A16">
            <v>29536320</v>
          </cell>
          <cell r="B16" t="str">
            <v>ARABELLA-SPOT SHORT FLIPP BLACK</v>
          </cell>
          <cell r="C16">
            <v>7</v>
          </cell>
          <cell r="D16">
            <v>0</v>
          </cell>
          <cell r="E16">
            <v>1155</v>
          </cell>
          <cell r="F16">
            <v>197.26</v>
          </cell>
          <cell r="G16">
            <v>0</v>
          </cell>
        </row>
        <row r="17">
          <cell r="A17">
            <v>29537730</v>
          </cell>
          <cell r="B17" t="str">
            <v>LILIA-ABSTRACT FEATHER MI NAVY</v>
          </cell>
          <cell r="C17">
            <v>2</v>
          </cell>
          <cell r="D17">
            <v>0</v>
          </cell>
          <cell r="E17">
            <v>330</v>
          </cell>
          <cell r="F17">
            <v>50.16</v>
          </cell>
          <cell r="G17">
            <v>0</v>
          </cell>
        </row>
        <row r="18">
          <cell r="A18">
            <v>41510223</v>
          </cell>
          <cell r="B18" t="str">
            <v>DALSTON-LS BUTTON THROUGH LIGHT GREY MELA</v>
          </cell>
          <cell r="C18">
            <v>1284</v>
          </cell>
          <cell r="D18">
            <v>8</v>
          </cell>
          <cell r="E18">
            <v>173340</v>
          </cell>
          <cell r="F18">
            <v>25859.759999999998</v>
          </cell>
          <cell r="G18" t="str">
            <v>Rejected, waiting for Head office to advise RTS or not</v>
          </cell>
        </row>
        <row r="19">
          <cell r="A19">
            <v>81300515</v>
          </cell>
          <cell r="B19" t="str">
            <v>LEICESTER-DOUBLE MONK TOE DARK BROWN</v>
          </cell>
          <cell r="C19">
            <v>5</v>
          </cell>
          <cell r="D19">
            <v>0</v>
          </cell>
          <cell r="E19">
            <v>450</v>
          </cell>
          <cell r="F19">
            <v>178.48</v>
          </cell>
          <cell r="G19">
            <v>0</v>
          </cell>
        </row>
        <row r="20">
          <cell r="A20">
            <v>81300520</v>
          </cell>
          <cell r="B20" t="str">
            <v>LEICESTER-DOUBLE MONK TOE BLACK</v>
          </cell>
          <cell r="C20">
            <v>6</v>
          </cell>
          <cell r="D20">
            <v>0</v>
          </cell>
          <cell r="E20">
            <v>660</v>
          </cell>
          <cell r="F20">
            <v>214</v>
          </cell>
          <cell r="G20">
            <v>0</v>
          </cell>
        </row>
        <row r="21">
          <cell r="A21">
            <v>98302301</v>
          </cell>
          <cell r="B21" t="str">
            <v>CONWAY-LOCK CLOSURE SHOUL OFF WHITE</v>
          </cell>
          <cell r="C21">
            <v>20</v>
          </cell>
          <cell r="D21">
            <v>0</v>
          </cell>
          <cell r="E21">
            <v>1900</v>
          </cell>
          <cell r="F21">
            <v>859.71</v>
          </cell>
          <cell r="G21" t="str">
            <v>Going to Charity</v>
          </cell>
        </row>
        <row r="22">
          <cell r="A22">
            <v>98302362</v>
          </cell>
          <cell r="B22" t="str">
            <v>CONWAY-LOCK CLOSURE SHOUL GRAPE</v>
          </cell>
          <cell r="C22">
            <v>14</v>
          </cell>
          <cell r="D22">
            <v>0</v>
          </cell>
          <cell r="E22">
            <v>1260</v>
          </cell>
          <cell r="F22">
            <v>601.25</v>
          </cell>
          <cell r="G22" t="str">
            <v>Going to Charity</v>
          </cell>
        </row>
        <row r="23">
          <cell r="A23">
            <v>98302366</v>
          </cell>
          <cell r="B23" t="str">
            <v>CONWAY-LOCK CLOSURE SHOUL ROSEWOOD</v>
          </cell>
          <cell r="C23">
            <v>18</v>
          </cell>
          <cell r="D23">
            <v>0</v>
          </cell>
          <cell r="E23">
            <v>1530</v>
          </cell>
          <cell r="F23">
            <v>773.45</v>
          </cell>
          <cell r="G23" t="str">
            <v>Going to Charity</v>
          </cell>
        </row>
        <row r="24">
          <cell r="A24">
            <v>98302620</v>
          </cell>
          <cell r="B24" t="str">
            <v>MARLEY-TOTE BAG BLACK</v>
          </cell>
          <cell r="C24">
            <v>18</v>
          </cell>
          <cell r="D24">
            <v>0</v>
          </cell>
          <cell r="E24">
            <v>1530</v>
          </cell>
          <cell r="F24">
            <v>1068.9100000000001</v>
          </cell>
          <cell r="G24" t="str">
            <v>Going to Charity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3FD4E-34EB-AE4E-A197-8D0634A8AE64}">
  <sheetPr>
    <tabColor theme="3" tint="0.39997558519241921"/>
  </sheetPr>
  <dimension ref="A1:K108"/>
  <sheetViews>
    <sheetView view="pageBreakPreview" topLeftCell="A21" zoomScale="115" zoomScaleNormal="100" zoomScaleSheetLayoutView="115" workbookViewId="0">
      <selection activeCell="C7" sqref="C7:K7"/>
    </sheetView>
  </sheetViews>
  <sheetFormatPr defaultColWidth="6" defaultRowHeight="12.75" customHeight="1" x14ac:dyDescent="0.25"/>
  <cols>
    <col min="1" max="1" width="12.36328125" style="1" customWidth="1"/>
    <col min="2" max="4" width="7.81640625" style="1" customWidth="1"/>
    <col min="5" max="5" width="8" style="1" customWidth="1"/>
    <col min="6" max="8" width="5.6328125" style="1" customWidth="1"/>
    <col min="9" max="9" width="9.453125" style="1" customWidth="1"/>
    <col min="10" max="11" width="5.1796875" style="1" customWidth="1"/>
    <col min="12" max="16384" width="6" style="1"/>
  </cols>
  <sheetData>
    <row r="1" spans="1:11" ht="12.75" customHeight="1" x14ac:dyDescent="0.25">
      <c r="A1" s="59" t="s">
        <v>33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2.7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3.5" customHeight="1" x14ac:dyDescent="0.35">
      <c r="A3" s="5" t="s">
        <v>9</v>
      </c>
      <c r="B3" s="61" t="s">
        <v>30</v>
      </c>
      <c r="C3" s="61"/>
      <c r="D3" s="62"/>
      <c r="E3" s="5" t="s">
        <v>6</v>
      </c>
      <c r="F3" s="61" t="s">
        <v>35</v>
      </c>
      <c r="G3" s="63"/>
      <c r="H3" s="64"/>
      <c r="I3" s="5" t="s">
        <v>5</v>
      </c>
      <c r="J3" s="65" t="s">
        <v>13</v>
      </c>
      <c r="K3" s="65"/>
    </row>
    <row r="4" spans="1:11" ht="13.5" customHeight="1" x14ac:dyDescent="0.35">
      <c r="A4" s="6" t="s">
        <v>7</v>
      </c>
      <c r="B4" s="61" t="s">
        <v>58</v>
      </c>
      <c r="C4" s="61"/>
      <c r="D4" s="62"/>
      <c r="E4" s="6" t="s">
        <v>3</v>
      </c>
      <c r="F4" s="61" t="s">
        <v>34</v>
      </c>
      <c r="G4" s="63"/>
      <c r="H4" s="64"/>
      <c r="I4" s="6" t="s">
        <v>10</v>
      </c>
      <c r="J4" s="65" t="s">
        <v>36</v>
      </c>
      <c r="K4" s="65"/>
    </row>
    <row r="5" spans="1:11" ht="29" customHeight="1" x14ac:dyDescent="0.35">
      <c r="A5" s="7" t="s">
        <v>8</v>
      </c>
      <c r="B5" s="61" t="s">
        <v>59</v>
      </c>
      <c r="C5" s="61"/>
      <c r="D5" s="62"/>
      <c r="E5" s="7" t="s">
        <v>4</v>
      </c>
      <c r="F5" s="71" t="s">
        <v>62</v>
      </c>
      <c r="G5" s="72"/>
      <c r="H5" s="73"/>
      <c r="I5" s="7" t="s">
        <v>11</v>
      </c>
      <c r="J5" s="65" t="s">
        <v>61</v>
      </c>
      <c r="K5" s="65"/>
    </row>
    <row r="6" spans="1:11" ht="13.5" customHeight="1" x14ac:dyDescent="0.25">
      <c r="A6" s="74" t="s">
        <v>2</v>
      </c>
      <c r="B6" s="75"/>
      <c r="C6" s="75"/>
      <c r="D6" s="75"/>
      <c r="E6" s="75"/>
      <c r="F6" s="75"/>
      <c r="G6" s="75"/>
      <c r="H6" s="75"/>
      <c r="I6" s="75"/>
      <c r="J6" s="75"/>
      <c r="K6" s="75"/>
    </row>
    <row r="7" spans="1:11" ht="40" customHeight="1" x14ac:dyDescent="0.25">
      <c r="A7" s="66" t="s">
        <v>1</v>
      </c>
      <c r="B7" s="67"/>
      <c r="C7" s="68" t="s">
        <v>51</v>
      </c>
      <c r="D7" s="69"/>
      <c r="E7" s="69"/>
      <c r="F7" s="69"/>
      <c r="G7" s="69"/>
      <c r="H7" s="69"/>
      <c r="I7" s="69"/>
      <c r="J7" s="69"/>
      <c r="K7" s="69"/>
    </row>
    <row r="8" spans="1:11" ht="13.5" customHeight="1" x14ac:dyDescent="0.25">
      <c r="A8" s="66" t="s">
        <v>12</v>
      </c>
      <c r="B8" s="67"/>
      <c r="C8" s="68" t="s">
        <v>31</v>
      </c>
      <c r="D8" s="69"/>
      <c r="E8" s="69"/>
      <c r="F8" s="69"/>
      <c r="G8" s="69"/>
      <c r="H8" s="69"/>
      <c r="I8" s="69"/>
      <c r="J8" s="69"/>
      <c r="K8" s="69"/>
    </row>
    <row r="9" spans="1:11" ht="12.75" customHeight="1" x14ac:dyDescent="0.2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</row>
    <row r="10" spans="1:11" ht="12.75" customHeight="1" x14ac:dyDescent="0.25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spans="1:11" ht="12.75" customHeight="1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</row>
    <row r="12" spans="1:11" ht="12.75" customHeight="1" x14ac:dyDescent="0.25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</row>
    <row r="13" spans="1:11" ht="12.75" customHeight="1" x14ac:dyDescent="0.2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</row>
    <row r="14" spans="1:11" ht="12.75" customHeight="1" x14ac:dyDescent="0.25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</row>
    <row r="15" spans="1:11" ht="12.75" customHeight="1" x14ac:dyDescent="0.25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</row>
    <row r="16" spans="1:11" ht="12.75" customHeight="1" x14ac:dyDescent="0.25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</row>
    <row r="17" spans="1:11" ht="12.75" customHeight="1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</row>
    <row r="18" spans="1:11" ht="12.75" customHeight="1" x14ac:dyDescent="0.2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</row>
    <row r="19" spans="1:11" ht="12.75" customHeight="1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</row>
    <row r="20" spans="1:11" ht="12.75" customHeight="1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</row>
    <row r="21" spans="1:11" ht="12.75" customHeight="1" x14ac:dyDescent="0.2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</row>
    <row r="22" spans="1:11" ht="12.75" customHeight="1" x14ac:dyDescent="0.2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2.75" customHeight="1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1" ht="12.75" customHeight="1" x14ac:dyDescent="0.25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2.75" customHeight="1" x14ac:dyDescent="0.2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</row>
    <row r="26" spans="1:11" ht="12.75" customHeight="1" x14ac:dyDescent="0.2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1" ht="12.75" customHeight="1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</row>
    <row r="28" spans="1:11" ht="12.75" customHeight="1" x14ac:dyDescent="0.2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</row>
    <row r="29" spans="1:11" ht="12.75" customHeight="1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</row>
    <row r="30" spans="1:11" ht="12.75" customHeight="1" x14ac:dyDescent="0.2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pans="1:11" ht="12.75" customHeight="1" x14ac:dyDescent="0.2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ht="12.75" customHeight="1" x14ac:dyDescent="0.2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ht="12.75" customHeight="1" x14ac:dyDescent="0.25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2.75" customHeight="1" x14ac:dyDescent="0.2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</row>
    <row r="35" spans="1:11" ht="12.75" customHeight="1" x14ac:dyDescent="0.25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</row>
    <row r="36" spans="1:11" ht="12.75" customHeight="1" x14ac:dyDescent="0.25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</row>
    <row r="37" spans="1:11" ht="12.75" customHeight="1" x14ac:dyDescent="0.2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ht="12.75" customHeight="1" x14ac:dyDescent="0.25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ht="12.75" customHeight="1" x14ac:dyDescent="0.25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ht="12.75" customHeight="1" x14ac:dyDescent="0.25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ht="12.75" customHeight="1" x14ac:dyDescent="0.25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ht="12.75" customHeight="1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ht="12.75" customHeight="1" x14ac:dyDescent="0.25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2.75" customHeight="1" x14ac:dyDescent="0.25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2.75" customHeight="1" x14ac:dyDescent="0.25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2.75" customHeight="1" x14ac:dyDescent="0.25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2.75" customHeight="1" x14ac:dyDescent="0.25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2.75" customHeight="1" x14ac:dyDescent="0.25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2.75" customHeight="1" x14ac:dyDescent="0.25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2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1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2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mergeCells count="16">
    <mergeCell ref="A8:B8"/>
    <mergeCell ref="C8:K8"/>
    <mergeCell ref="A9:K49"/>
    <mergeCell ref="B5:D5"/>
    <mergeCell ref="F5:H5"/>
    <mergeCell ref="J5:K5"/>
    <mergeCell ref="A6:K6"/>
    <mergeCell ref="A7:B7"/>
    <mergeCell ref="C7:K7"/>
    <mergeCell ref="A1:K2"/>
    <mergeCell ref="B3:D3"/>
    <mergeCell ref="F3:H3"/>
    <mergeCell ref="J3:K3"/>
    <mergeCell ref="B4:D4"/>
    <mergeCell ref="F4:H4"/>
    <mergeCell ref="J4:K4"/>
  </mergeCells>
  <printOptions horizontalCentered="1" gridLines="1"/>
  <pageMargins left="0.23622047244094491" right="0.23622047244094491" top="0.74803149606299213" bottom="0" header="0.31496062992125984" footer="0"/>
  <pageSetup paperSize="9" orientation="portrait" r:id="rId1"/>
  <customProperties>
    <customPr name="layoutContexts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Q207"/>
  <sheetViews>
    <sheetView view="pageBreakPreview" topLeftCell="AV186" zoomScale="115" zoomScaleNormal="100" zoomScaleSheetLayoutView="115" workbookViewId="0">
      <selection activeCell="A6" sqref="A6:L6"/>
    </sheetView>
  </sheetViews>
  <sheetFormatPr defaultColWidth="6" defaultRowHeight="12.75" customHeight="1" x14ac:dyDescent="0.25"/>
  <cols>
    <col min="1" max="1" width="12.36328125" style="1" customWidth="1"/>
    <col min="2" max="4" width="7.81640625" style="1" customWidth="1"/>
    <col min="5" max="5" width="8" style="1" customWidth="1"/>
    <col min="6" max="8" width="5.6328125" style="1" customWidth="1"/>
    <col min="9" max="9" width="9.453125" style="1" customWidth="1"/>
    <col min="10" max="10" width="5.1796875" style="1" customWidth="1"/>
    <col min="11" max="11" width="13.453125" style="1" customWidth="1"/>
    <col min="12" max="12" width="109" style="1" customWidth="1"/>
    <col min="13" max="13" width="67.1796875" style="1" customWidth="1"/>
    <col min="14" max="14" width="6.6328125" style="1" customWidth="1"/>
    <col min="15" max="15" width="6" style="1" customWidth="1"/>
    <col min="16" max="16" width="9.81640625" style="1" customWidth="1"/>
    <col min="17" max="28" width="6" style="1"/>
    <col min="29" max="29" width="6" style="1" customWidth="1"/>
    <col min="30" max="16384" width="6" style="1"/>
  </cols>
  <sheetData>
    <row r="1" spans="1:17" ht="12.75" customHeight="1" x14ac:dyDescent="0.25">
      <c r="A1" s="59" t="s">
        <v>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7" ht="12.7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7" ht="13.5" customHeight="1" x14ac:dyDescent="0.35">
      <c r="A3" s="5" t="s">
        <v>9</v>
      </c>
      <c r="B3" s="61" t="s">
        <v>30</v>
      </c>
      <c r="C3" s="61"/>
      <c r="D3" s="62"/>
      <c r="E3" s="5" t="s">
        <v>6</v>
      </c>
      <c r="F3" s="61" t="s">
        <v>35</v>
      </c>
      <c r="G3" s="63"/>
      <c r="H3" s="64"/>
      <c r="I3" s="5" t="s">
        <v>5</v>
      </c>
      <c r="J3" s="65" t="s">
        <v>13</v>
      </c>
      <c r="K3" s="65"/>
      <c r="L3" s="76"/>
    </row>
    <row r="4" spans="1:17" ht="13.5" customHeight="1" x14ac:dyDescent="0.35">
      <c r="A4" s="6" t="s">
        <v>7</v>
      </c>
      <c r="B4" s="61" t="s">
        <v>58</v>
      </c>
      <c r="C4" s="61"/>
      <c r="D4" s="62"/>
      <c r="E4" s="6" t="s">
        <v>3</v>
      </c>
      <c r="F4" s="61" t="s">
        <v>34</v>
      </c>
      <c r="G4" s="63"/>
      <c r="H4" s="64"/>
      <c r="I4" s="6" t="s">
        <v>10</v>
      </c>
      <c r="J4" s="65" t="s">
        <v>36</v>
      </c>
      <c r="K4" s="65"/>
      <c r="L4" s="76"/>
    </row>
    <row r="5" spans="1:17" ht="24" customHeight="1" x14ac:dyDescent="0.35">
      <c r="A5" s="7" t="s">
        <v>8</v>
      </c>
      <c r="B5" s="61" t="s">
        <v>59</v>
      </c>
      <c r="C5" s="61"/>
      <c r="D5" s="62"/>
      <c r="E5" s="7" t="s">
        <v>4</v>
      </c>
      <c r="F5" s="71" t="s">
        <v>62</v>
      </c>
      <c r="G5" s="72"/>
      <c r="H5" s="73"/>
      <c r="I5" s="7" t="s">
        <v>11</v>
      </c>
      <c r="J5" s="65" t="s">
        <v>61</v>
      </c>
      <c r="K5" s="65"/>
      <c r="L5" s="76"/>
    </row>
    <row r="6" spans="1:17" ht="13.5" customHeight="1" x14ac:dyDescent="0.25">
      <c r="A6" s="74" t="s">
        <v>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1:17" ht="40" customHeight="1" x14ac:dyDescent="0.25">
      <c r="A7" s="66" t="s">
        <v>1</v>
      </c>
      <c r="B7" s="67"/>
      <c r="C7" s="68" t="s">
        <v>51</v>
      </c>
      <c r="D7" s="69"/>
      <c r="E7" s="69"/>
      <c r="F7" s="69"/>
      <c r="G7" s="69"/>
      <c r="H7" s="69"/>
      <c r="I7" s="69"/>
      <c r="J7" s="69"/>
      <c r="K7" s="69"/>
      <c r="L7" s="69"/>
    </row>
    <row r="8" spans="1:17" ht="13.5" customHeight="1" x14ac:dyDescent="0.25">
      <c r="A8" s="66" t="s">
        <v>12</v>
      </c>
      <c r="B8" s="67"/>
      <c r="C8" s="68" t="s">
        <v>31</v>
      </c>
      <c r="D8" s="69"/>
      <c r="E8" s="69"/>
      <c r="F8" s="69"/>
      <c r="G8" s="69"/>
      <c r="H8" s="69"/>
      <c r="I8" s="69"/>
      <c r="J8" s="69"/>
      <c r="K8" s="69"/>
      <c r="L8" s="69"/>
    </row>
    <row r="9" spans="1:17" ht="12.75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7" ht="12.75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5"/>
    </row>
    <row r="11" spans="1:17" ht="12.7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7" ht="12.75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7" ht="45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7" ht="10" hidden="1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7" ht="1" hidden="1" customHeigh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Q15" s="2"/>
    </row>
    <row r="16" spans="1:17" ht="12.75" hidden="1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 ht="12.75" hidden="1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ht="12.75" hidden="1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 ht="4" hidden="1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 ht="12.75" hidden="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 ht="12.75" hidden="1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 ht="12.75" hidden="1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 ht="11" hidden="1" customHeight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ht="1" hidden="1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12" ht="12.75" hidden="1" customHeight="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6" spans="1:12" ht="12.75" hidden="1" customHeight="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 ht="12.75" hidden="1" customHeight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2" ht="12.75" hidden="1" customHeight="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1:12" ht="12.75" hidden="1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 ht="12.75" hidden="1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 ht="6" hidden="1" customHeight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1:12" ht="1" hidden="1" customHeight="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1:12" ht="1" hidden="1" customHeight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2" ht="1" hidden="1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spans="1:12" ht="8" hidden="1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ht="1" hidden="1" customHeight="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 ht="4" hidden="1" customHeight="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spans="1:12" ht="1" hidden="1" customHeight="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ht="11" hidden="1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ht="1" hidden="1" customHeigh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 ht="12.75" hidden="1" customHeight="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2" ht="12.75" hidden="1" customHeight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ht="12.75" hidden="1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 ht="1" hidden="1" customHeight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12" ht="12.75" hidden="1" customHeight="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</row>
    <row r="46" spans="1:12" ht="1" hidden="1" customHeight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</row>
    <row r="47" spans="1:12" ht="12.75" hidden="1" customHeigh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</row>
    <row r="48" spans="1:12" ht="12.75" hidden="1" customHeight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</row>
    <row r="49" spans="1:12" ht="2" hidden="1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1:12" ht="1" hidden="1" customHeight="1" x14ac:dyDescent="0.3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19"/>
    </row>
    <row r="51" spans="1:12" ht="1" hidden="1" customHeight="1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4"/>
    </row>
    <row r="52" spans="1:12" ht="10" hidden="1" customHeight="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3"/>
    </row>
    <row r="53" spans="1:12" ht="1" hidden="1" customHeight="1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3"/>
    </row>
    <row r="54" spans="1:12" ht="62" hidden="1" customHeight="1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3"/>
    </row>
    <row r="55" spans="1:12" ht="12" hidden="1" customHeight="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3"/>
    </row>
    <row r="56" spans="1:12" ht="12.75" hidden="1" customHeight="1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3"/>
    </row>
    <row r="57" spans="1:12" ht="12.75" hidden="1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3"/>
    </row>
    <row r="58" spans="1:12" ht="12.75" hidden="1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3"/>
    </row>
    <row r="59" spans="1:12" ht="12.75" hidden="1" customHeight="1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3"/>
    </row>
    <row r="60" spans="1:12" ht="12.75" hidden="1" customHeight="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3"/>
    </row>
    <row r="61" spans="1:12" ht="12.75" hidden="1" customHeight="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3"/>
    </row>
    <row r="62" spans="1:12" ht="12.75" hidden="1" customHeight="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3"/>
    </row>
    <row r="63" spans="1:12" ht="10" hidden="1" customHeigh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3"/>
    </row>
    <row r="64" spans="1:12" ht="12.75" hidden="1" customHeight="1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3"/>
    </row>
    <row r="65" spans="1:12" ht="12.75" hidden="1" customHeigh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3"/>
    </row>
    <row r="66" spans="1:12" ht="12.75" hidden="1" customHeigh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3"/>
    </row>
    <row r="67" spans="1:12" ht="1" hidden="1" customHeight="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3"/>
    </row>
    <row r="68" spans="1:12" ht="12.75" hidden="1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3"/>
    </row>
    <row r="69" spans="1:12" ht="12.75" hidden="1" customHeigh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3"/>
    </row>
    <row r="70" spans="1:12" ht="12.75" hidden="1" customHeigh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3"/>
    </row>
    <row r="71" spans="1:12" ht="12.75" hidden="1" customHeigh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3"/>
    </row>
    <row r="72" spans="1:12" ht="12.75" hidden="1" customHeight="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3"/>
    </row>
    <row r="73" spans="1:12" ht="12.75" hidden="1" customHeigh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3"/>
    </row>
    <row r="74" spans="1:12" ht="12.75" hidden="1" customHeigh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3"/>
    </row>
    <row r="75" spans="1:12" ht="12.75" hidden="1" customHeigh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3"/>
    </row>
    <row r="76" spans="1:12" ht="12.75" hidden="1" customHeight="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3"/>
    </row>
    <row r="77" spans="1:12" ht="12.75" hidden="1" customHeigh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3"/>
    </row>
    <row r="78" spans="1:12" ht="12.75" hidden="1" customHeigh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3"/>
    </row>
    <row r="79" spans="1:12" ht="12.75" hidden="1" customHeigh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3"/>
    </row>
    <row r="80" spans="1:12" ht="12.75" hidden="1" customHeigh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3"/>
    </row>
    <row r="81" spans="1:12" ht="12.75" hidden="1" customHeigh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3"/>
    </row>
    <row r="82" spans="1:12" ht="10" hidden="1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3"/>
    </row>
    <row r="83" spans="1:12" ht="12.75" hidden="1" customHeight="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3"/>
    </row>
    <row r="84" spans="1:12" ht="12.75" hidden="1" customHeight="1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3"/>
    </row>
    <row r="85" spans="1:12" ht="12.75" hidden="1" customHeight="1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3"/>
    </row>
    <row r="86" spans="1:12" ht="12.75" hidden="1" customHeight="1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3"/>
    </row>
    <row r="87" spans="1:12" ht="12.75" hidden="1" customHeight="1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3"/>
    </row>
    <row r="88" spans="1:12" ht="102" hidden="1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3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0" hidden="1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" hidden="1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2" hidden="1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2.75" hidden="1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9" hidden="1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2.75" hidden="1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2.75" hidden="1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2.75" hidden="1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0" hidden="1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2" hidden="1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" hidden="1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2" hidden="1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2.75" hidden="1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2.75" hidden="1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2.75" hidden="1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2.75" hidden="1" customHeight="1" x14ac:dyDescent="0.25"/>
    <row r="111" spans="1:12" ht="12.75" hidden="1" customHeight="1" x14ac:dyDescent="0.25"/>
    <row r="112" spans="1:12" ht="12.75" hidden="1" customHeight="1" x14ac:dyDescent="0.25"/>
    <row r="113" ht="12.75" hidden="1" customHeight="1" x14ac:dyDescent="0.25"/>
    <row r="114" ht="12.75" hidden="1" customHeight="1" x14ac:dyDescent="0.25"/>
    <row r="115" ht="8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2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0" hidden="1" customHeight="1" x14ac:dyDescent="0.25"/>
    <row r="159" ht="1" hidden="1" customHeight="1" x14ac:dyDescent="0.25"/>
    <row r="160" ht="11" hidden="1" customHeight="1" x14ac:dyDescent="0.25"/>
    <row r="161" ht="1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2" hidden="1" customHeight="1" x14ac:dyDescent="0.25"/>
    <row r="168" ht="10" hidden="1" customHeight="1" x14ac:dyDescent="0.25"/>
    <row r="169" ht="1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7" hidden="1" customHeight="1" x14ac:dyDescent="0.25"/>
    <row r="176" ht="1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47" hidden="1" customHeight="1" x14ac:dyDescent="0.25"/>
    <row r="207" ht="68" customHeight="1" x14ac:dyDescent="0.25"/>
  </sheetData>
  <mergeCells count="15">
    <mergeCell ref="A1:L2"/>
    <mergeCell ref="F3:H3"/>
    <mergeCell ref="F4:H4"/>
    <mergeCell ref="F5:H5"/>
    <mergeCell ref="B3:D3"/>
    <mergeCell ref="J3:L3"/>
    <mergeCell ref="B4:D4"/>
    <mergeCell ref="J4:L4"/>
    <mergeCell ref="B5:D5"/>
    <mergeCell ref="J5:L5"/>
    <mergeCell ref="A7:B7"/>
    <mergeCell ref="C7:L7"/>
    <mergeCell ref="C8:L8"/>
    <mergeCell ref="A8:B8"/>
    <mergeCell ref="A6:L6"/>
  </mergeCells>
  <printOptions horizontalCentered="1" gridLines="1"/>
  <pageMargins left="0" right="0" top="0" bottom="0" header="0" footer="0"/>
  <pageSetup paperSize="9" scale="95" orientation="portrait" r:id="rId1"/>
  <rowBreaks count="1" manualBreakCount="1">
    <brk id="207" max="69" man="1"/>
  </rowBreaks>
  <colBreaks count="3" manualBreakCount="3">
    <brk id="12" max="1048575" man="1"/>
    <brk id="17" max="274" man="1"/>
    <brk id="31" max="1048575" man="1"/>
  </colBreaks>
  <customProperties>
    <customPr name="layoutContext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8C22F-4576-486C-B407-7299855DA589}">
  <dimension ref="A1"/>
  <sheetViews>
    <sheetView tabSelected="1" view="pageBreakPreview" zoomScale="60" zoomScaleNormal="100" workbookViewId="0"/>
  </sheetViews>
  <sheetFormatPr defaultRowHeight="14.5" x14ac:dyDescent="0.35"/>
  <sheetData/>
  <printOptions horizontalCentered="1"/>
  <pageMargins left="0" right="0" top="0" bottom="0" header="0" footer="0"/>
  <pageSetup paperSize="9" scale="9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L63"/>
  <sheetViews>
    <sheetView showZeros="0" view="pageBreakPreview" topLeftCell="B1" zoomScaleNormal="100" zoomScaleSheetLayoutView="100" workbookViewId="0">
      <selection activeCell="I31" sqref="I31"/>
    </sheetView>
  </sheetViews>
  <sheetFormatPr defaultColWidth="6" defaultRowHeight="12.75" customHeight="1" x14ac:dyDescent="0.25"/>
  <cols>
    <col min="1" max="1" width="12" style="1" customWidth="1"/>
    <col min="2" max="4" width="7.1796875" style="1" customWidth="1"/>
    <col min="5" max="5" width="9.453125" style="1" customWidth="1"/>
    <col min="6" max="8" width="6.453125" style="1" customWidth="1"/>
    <col min="9" max="9" width="9.81640625" style="1" customWidth="1"/>
    <col min="10" max="11" width="8" style="1" customWidth="1"/>
    <col min="12" max="12" width="7.453125" style="1" customWidth="1"/>
    <col min="13" max="13" width="8.1796875" style="1" customWidth="1"/>
    <col min="14" max="14" width="6.6328125" style="1" customWidth="1"/>
    <col min="15" max="16384" width="6" style="1"/>
  </cols>
  <sheetData>
    <row r="1" spans="1:12" ht="12.75" customHeight="1" x14ac:dyDescent="0.35">
      <c r="A1" s="5" t="s">
        <v>9</v>
      </c>
      <c r="B1" s="61" t="str">
        <f>'Design Details'!B3:D3</f>
        <v>MCLAREN SEASON 3</v>
      </c>
      <c r="C1" s="61"/>
      <c r="D1" s="62"/>
      <c r="E1" s="5" t="s">
        <v>6</v>
      </c>
      <c r="F1" s="61" t="str">
        <f>'Design Details'!F3:H3</f>
        <v>UNAVAILABLE</v>
      </c>
      <c r="G1" s="63"/>
      <c r="H1" s="64"/>
      <c r="I1" s="5" t="s">
        <v>5</v>
      </c>
      <c r="J1" s="80" t="str">
        <f>'Design Details'!J3</f>
        <v>FRAN</v>
      </c>
      <c r="K1" s="80"/>
      <c r="L1" s="81"/>
    </row>
    <row r="2" spans="1:12" ht="12.75" customHeight="1" x14ac:dyDescent="0.35">
      <c r="A2" s="6" t="s">
        <v>7</v>
      </c>
      <c r="B2" s="61" t="str">
        <f>'Design Details'!B4:D4</f>
        <v>DORIAN</v>
      </c>
      <c r="C2" s="61"/>
      <c r="D2" s="62"/>
      <c r="E2" s="6" t="s">
        <v>3</v>
      </c>
      <c r="F2" s="61" t="str">
        <f>'Design Details'!F4:H4</f>
        <v>VIETNAM</v>
      </c>
      <c r="G2" s="63"/>
      <c r="H2" s="64"/>
      <c r="I2" s="6" t="s">
        <v>10</v>
      </c>
      <c r="J2" s="80" t="str">
        <f>'Design Details'!J4:L4</f>
        <v>LAUREN</v>
      </c>
      <c r="K2" s="80"/>
      <c r="L2" s="81"/>
    </row>
    <row r="3" spans="1:12" ht="12.75" customHeight="1" x14ac:dyDescent="0.35">
      <c r="A3" s="7" t="s">
        <v>8</v>
      </c>
      <c r="B3" s="61" t="str">
        <f>'Design Details'!B5:D5</f>
        <v>LONG SLEEVE T-SHIRT</v>
      </c>
      <c r="C3" s="61"/>
      <c r="D3" s="62"/>
      <c r="E3" s="7" t="s">
        <v>4</v>
      </c>
      <c r="F3" s="61" t="str">
        <f>'Design Details'!F5:H5</f>
        <v>NEW - FOLLOW SPEC</v>
      </c>
      <c r="G3" s="63"/>
      <c r="H3" s="64"/>
      <c r="I3" s="7" t="s">
        <v>11</v>
      </c>
      <c r="J3" s="77" t="str">
        <f>'Design Details'!J5:L5</f>
        <v>26/06/25</v>
      </c>
      <c r="K3" s="77"/>
      <c r="L3" s="78"/>
    </row>
    <row r="4" spans="1:12" ht="12.75" customHeight="1" x14ac:dyDescent="0.25">
      <c r="A4" s="79" t="s">
        <v>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2" ht="12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2.7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2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2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2.7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2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2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2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2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2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2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2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2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2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 ht="12.7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ht="12.7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12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12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12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ht="12.7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12.7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12.7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12.7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12.7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</sheetData>
  <mergeCells count="10">
    <mergeCell ref="B3:D3"/>
    <mergeCell ref="F3:H3"/>
    <mergeCell ref="J3:L3"/>
    <mergeCell ref="A4:L4"/>
    <mergeCell ref="B1:D1"/>
    <mergeCell ref="F1:H1"/>
    <mergeCell ref="J1:L1"/>
    <mergeCell ref="B2:D2"/>
    <mergeCell ref="F2:H2"/>
    <mergeCell ref="J2:L2"/>
  </mergeCells>
  <printOptions horizontalCentered="1" gridLines="1"/>
  <pageMargins left="0.23622047244094491" right="0.23622047244094491" top="0.74803149606299213" bottom="0" header="0.31496062992125984" footer="0"/>
  <pageSetup paperSize="9" orientation="portrait" verticalDpi="300" r:id="rId1"/>
  <headerFooter>
    <oddHeader>&amp;CREISS</oddHeader>
  </headerFooter>
  <customProperties>
    <customPr name="layoutContexts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3EF19-360C-E444-A80D-FE8B23E43E7D}">
  <sheetPr>
    <pageSetUpPr fitToPage="1"/>
  </sheetPr>
  <dimension ref="A1:G17"/>
  <sheetViews>
    <sheetView topLeftCell="A9" zoomScale="115" zoomScaleNormal="115" workbookViewId="0">
      <selection activeCell="F8" sqref="F8"/>
    </sheetView>
  </sheetViews>
  <sheetFormatPr defaultColWidth="10.81640625" defaultRowHeight="15.5" x14ac:dyDescent="0.35"/>
  <cols>
    <col min="1" max="1" width="27.6328125" style="11" customWidth="1"/>
    <col min="2" max="2" width="20.6328125" style="11" customWidth="1"/>
    <col min="3" max="3" width="21" style="11" customWidth="1"/>
    <col min="4" max="4" width="14.36328125" style="11" customWidth="1"/>
    <col min="5" max="5" width="27.1796875" style="11" customWidth="1"/>
    <col min="6" max="6" width="16.81640625" style="11" customWidth="1"/>
    <col min="7" max="7" width="22.36328125" style="11" customWidth="1"/>
    <col min="8" max="16384" width="10.81640625" style="11"/>
  </cols>
  <sheetData>
    <row r="1" spans="1:7" x14ac:dyDescent="0.35">
      <c r="A1" s="82" t="s">
        <v>24</v>
      </c>
      <c r="B1" s="82"/>
      <c r="C1" s="82"/>
      <c r="D1" s="82"/>
      <c r="E1" s="82"/>
      <c r="F1" s="82"/>
    </row>
    <row r="2" spans="1:7" x14ac:dyDescent="0.35">
      <c r="A2" s="14" t="s">
        <v>22</v>
      </c>
      <c r="B2" s="14" t="s">
        <v>21</v>
      </c>
      <c r="C2" s="14" t="s">
        <v>20</v>
      </c>
      <c r="D2" s="14" t="s">
        <v>19</v>
      </c>
      <c r="E2" s="14" t="s">
        <v>18</v>
      </c>
      <c r="F2" s="14" t="s">
        <v>17</v>
      </c>
    </row>
    <row r="3" spans="1:7" x14ac:dyDescent="0.35">
      <c r="A3" s="30" t="s">
        <v>63</v>
      </c>
      <c r="B3" s="31" t="s">
        <v>35</v>
      </c>
      <c r="C3" s="30" t="s">
        <v>51</v>
      </c>
      <c r="D3" s="30" t="s">
        <v>56</v>
      </c>
      <c r="E3" s="22"/>
      <c r="F3" s="31" t="s">
        <v>52</v>
      </c>
    </row>
    <row r="4" spans="1:7" ht="31" x14ac:dyDescent="0.35">
      <c r="A4" s="22" t="s">
        <v>37</v>
      </c>
      <c r="B4" s="31" t="s">
        <v>38</v>
      </c>
      <c r="C4" s="30" t="s">
        <v>64</v>
      </c>
      <c r="D4" s="30" t="s">
        <v>65</v>
      </c>
      <c r="E4" s="22"/>
      <c r="F4" s="21"/>
    </row>
    <row r="5" spans="1:7" x14ac:dyDescent="0.35">
      <c r="A5" s="27"/>
      <c r="B5" s="28"/>
      <c r="C5" s="29"/>
      <c r="D5" s="29"/>
      <c r="E5" s="29"/>
      <c r="F5" s="28"/>
    </row>
    <row r="6" spans="1:7" x14ac:dyDescent="0.35">
      <c r="A6" s="83" t="s">
        <v>23</v>
      </c>
      <c r="B6" s="84"/>
      <c r="C6" s="84"/>
      <c r="D6" s="84"/>
      <c r="E6" s="84"/>
      <c r="F6" s="84"/>
      <c r="G6" s="84"/>
    </row>
    <row r="7" spans="1:7" x14ac:dyDescent="0.35">
      <c r="A7" s="14" t="s">
        <v>22</v>
      </c>
      <c r="B7" s="14" t="s">
        <v>21</v>
      </c>
      <c r="C7" s="14" t="s">
        <v>20</v>
      </c>
      <c r="D7" s="14" t="s">
        <v>19</v>
      </c>
      <c r="E7" s="14" t="s">
        <v>18</v>
      </c>
      <c r="F7" s="14" t="s">
        <v>17</v>
      </c>
      <c r="G7" s="14" t="s">
        <v>16</v>
      </c>
    </row>
    <row r="8" spans="1:7" s="26" customFormat="1" ht="62" x14ac:dyDescent="0.35">
      <c r="A8" s="30" t="s">
        <v>66</v>
      </c>
      <c r="B8" s="31" t="s">
        <v>38</v>
      </c>
      <c r="C8" s="30" t="s">
        <v>39</v>
      </c>
      <c r="D8" s="30" t="s">
        <v>67</v>
      </c>
      <c r="E8" s="21"/>
      <c r="F8" s="31" t="s">
        <v>46</v>
      </c>
      <c r="G8" s="21">
        <v>1</v>
      </c>
    </row>
    <row r="9" spans="1:7" s="26" customFormat="1" ht="62" x14ac:dyDescent="0.35">
      <c r="A9" s="30" t="s">
        <v>68</v>
      </c>
      <c r="B9" s="21" t="s">
        <v>38</v>
      </c>
      <c r="C9" s="30" t="s">
        <v>39</v>
      </c>
      <c r="D9" s="30" t="s">
        <v>67</v>
      </c>
      <c r="E9" s="21"/>
      <c r="F9" s="31" t="s">
        <v>40</v>
      </c>
      <c r="G9" s="21">
        <v>1</v>
      </c>
    </row>
    <row r="10" spans="1:7" ht="62" x14ac:dyDescent="0.35">
      <c r="A10" s="30" t="s">
        <v>69</v>
      </c>
      <c r="B10" s="21" t="s">
        <v>38</v>
      </c>
      <c r="C10" s="30" t="s">
        <v>39</v>
      </c>
      <c r="D10" s="30" t="s">
        <v>67</v>
      </c>
      <c r="E10" s="12"/>
      <c r="F10" s="30" t="s">
        <v>41</v>
      </c>
      <c r="G10" s="15">
        <v>1</v>
      </c>
    </row>
    <row r="11" spans="1:7" ht="45" customHeight="1" x14ac:dyDescent="0.35">
      <c r="A11" s="30" t="s">
        <v>53</v>
      </c>
      <c r="B11" s="21" t="s">
        <v>38</v>
      </c>
      <c r="C11" s="30" t="s">
        <v>39</v>
      </c>
      <c r="D11" s="30" t="s">
        <v>70</v>
      </c>
      <c r="E11" s="12"/>
      <c r="F11" s="33" t="s">
        <v>71</v>
      </c>
      <c r="G11" s="15">
        <v>1</v>
      </c>
    </row>
    <row r="12" spans="1:7" ht="31" x14ac:dyDescent="0.35">
      <c r="A12" s="30" t="s">
        <v>72</v>
      </c>
      <c r="B12" s="21" t="s">
        <v>38</v>
      </c>
      <c r="C12" s="32" t="s">
        <v>54</v>
      </c>
      <c r="D12" s="30" t="s">
        <v>57</v>
      </c>
      <c r="E12" s="12"/>
      <c r="F12" s="33" t="s">
        <v>47</v>
      </c>
      <c r="G12" s="15">
        <v>1</v>
      </c>
    </row>
    <row r="13" spans="1:7" ht="62" x14ac:dyDescent="0.35">
      <c r="A13" s="30" t="s">
        <v>73</v>
      </c>
      <c r="B13" s="21" t="s">
        <v>38</v>
      </c>
      <c r="C13" s="30" t="s">
        <v>39</v>
      </c>
      <c r="D13" s="30" t="s">
        <v>67</v>
      </c>
      <c r="E13" s="12"/>
      <c r="F13" s="33" t="s">
        <v>74</v>
      </c>
      <c r="G13" s="15">
        <v>1</v>
      </c>
    </row>
    <row r="14" spans="1:7" ht="62" x14ac:dyDescent="0.35">
      <c r="A14" s="30" t="s">
        <v>75</v>
      </c>
      <c r="B14" s="21" t="s">
        <v>38</v>
      </c>
      <c r="C14" s="30" t="s">
        <v>39</v>
      </c>
      <c r="D14" s="30" t="s">
        <v>67</v>
      </c>
      <c r="E14" s="12"/>
      <c r="F14" s="33" t="s">
        <v>76</v>
      </c>
      <c r="G14" s="15">
        <v>1</v>
      </c>
    </row>
    <row r="15" spans="1:7" x14ac:dyDescent="0.35">
      <c r="A15" s="22" t="s">
        <v>48</v>
      </c>
      <c r="B15" s="21" t="s">
        <v>43</v>
      </c>
      <c r="C15" s="24" t="s">
        <v>32</v>
      </c>
      <c r="D15" s="30" t="s">
        <v>44</v>
      </c>
      <c r="E15" s="12"/>
      <c r="F15" s="23" t="s">
        <v>49</v>
      </c>
      <c r="G15" s="15">
        <v>1</v>
      </c>
    </row>
    <row r="16" spans="1:7" s="18" customFormat="1" ht="31" x14ac:dyDescent="0.35">
      <c r="A16" s="13" t="s">
        <v>15</v>
      </c>
      <c r="B16" s="16" t="s">
        <v>25</v>
      </c>
      <c r="C16" s="30" t="s">
        <v>27</v>
      </c>
      <c r="D16" s="16" t="s">
        <v>26</v>
      </c>
      <c r="E16" s="13"/>
      <c r="F16" s="16" t="s">
        <v>28</v>
      </c>
      <c r="G16" s="13">
        <v>1</v>
      </c>
    </row>
    <row r="17" spans="1:7" ht="77.5" x14ac:dyDescent="0.35">
      <c r="A17" s="16" t="s">
        <v>14</v>
      </c>
      <c r="B17" s="15" t="s">
        <v>25</v>
      </c>
      <c r="C17" s="22" t="s">
        <v>42</v>
      </c>
      <c r="D17" s="15" t="s">
        <v>26</v>
      </c>
      <c r="E17" s="17"/>
      <c r="F17" s="15" t="s">
        <v>29</v>
      </c>
      <c r="G17" s="12">
        <v>1</v>
      </c>
    </row>
  </sheetData>
  <mergeCells count="2">
    <mergeCell ref="A1:F1"/>
    <mergeCell ref="A6:G6"/>
  </mergeCells>
  <pageMargins left="0.7" right="0.7" top="0.75" bottom="0.75" header="0.3" footer="0.3"/>
  <pageSetup paperSize="9" scale="60" orientation="landscape" horizontalDpi="0" verticalDpi="0"/>
  <customProperties>
    <customPr name="layoutContexts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C61AB-3FC4-8A43-9332-83EBB017E4EA}">
  <sheetPr>
    <pageSetUpPr fitToPage="1"/>
  </sheetPr>
  <dimension ref="A1:G17"/>
  <sheetViews>
    <sheetView zoomScale="225" workbookViewId="0">
      <selection activeCell="E14" sqref="E14"/>
    </sheetView>
  </sheetViews>
  <sheetFormatPr defaultColWidth="10.81640625" defaultRowHeight="15.5" x14ac:dyDescent="0.35"/>
  <cols>
    <col min="1" max="1" width="27.6328125" style="11" customWidth="1"/>
    <col min="2" max="2" width="20.6328125" style="11" customWidth="1"/>
    <col min="3" max="3" width="21" style="11" customWidth="1"/>
    <col min="4" max="4" width="14.36328125" style="11" customWidth="1"/>
    <col min="5" max="5" width="27.1796875" style="11" customWidth="1"/>
    <col min="6" max="6" width="16.81640625" style="11" customWidth="1"/>
    <col min="7" max="7" width="22.36328125" style="11" customWidth="1"/>
    <col min="8" max="16384" width="10.81640625" style="11"/>
  </cols>
  <sheetData>
    <row r="1" spans="1:7" x14ac:dyDescent="0.35">
      <c r="A1" s="82" t="s">
        <v>24</v>
      </c>
      <c r="B1" s="82"/>
      <c r="C1" s="82"/>
      <c r="D1" s="82"/>
      <c r="E1" s="82"/>
      <c r="F1" s="82"/>
    </row>
    <row r="2" spans="1:7" x14ac:dyDescent="0.35">
      <c r="A2" s="14" t="s">
        <v>22</v>
      </c>
      <c r="B2" s="14" t="s">
        <v>21</v>
      </c>
      <c r="C2" s="14" t="s">
        <v>20</v>
      </c>
      <c r="D2" s="14" t="s">
        <v>19</v>
      </c>
      <c r="E2" s="14" t="s">
        <v>18</v>
      </c>
      <c r="F2" s="14" t="s">
        <v>17</v>
      </c>
    </row>
    <row r="3" spans="1:7" ht="31" x14ac:dyDescent="0.35">
      <c r="A3" s="30" t="s">
        <v>63</v>
      </c>
      <c r="B3" s="31" t="s">
        <v>35</v>
      </c>
      <c r="C3" s="30" t="s">
        <v>51</v>
      </c>
      <c r="D3" s="30" t="s">
        <v>57</v>
      </c>
      <c r="E3" s="22"/>
      <c r="F3" s="31" t="s">
        <v>52</v>
      </c>
    </row>
    <row r="4" spans="1:7" ht="31" x14ac:dyDescent="0.35">
      <c r="A4" s="22" t="s">
        <v>37</v>
      </c>
      <c r="B4" s="31" t="s">
        <v>38</v>
      </c>
      <c r="C4" s="30" t="s">
        <v>64</v>
      </c>
      <c r="D4" s="30" t="s">
        <v>77</v>
      </c>
      <c r="E4" s="22"/>
      <c r="F4" s="21"/>
    </row>
    <row r="5" spans="1:7" x14ac:dyDescent="0.35">
      <c r="A5" s="27"/>
      <c r="B5" s="28"/>
      <c r="C5" s="29"/>
      <c r="D5" s="29"/>
      <c r="E5" s="29"/>
      <c r="F5" s="28"/>
    </row>
    <row r="6" spans="1:7" x14ac:dyDescent="0.35">
      <c r="A6" s="83" t="s">
        <v>23</v>
      </c>
      <c r="B6" s="84"/>
      <c r="C6" s="84"/>
      <c r="D6" s="84"/>
      <c r="E6" s="84"/>
      <c r="F6" s="84"/>
      <c r="G6" s="84"/>
    </row>
    <row r="7" spans="1:7" x14ac:dyDescent="0.35">
      <c r="A7" s="14" t="s">
        <v>22</v>
      </c>
      <c r="B7" s="14" t="s">
        <v>21</v>
      </c>
      <c r="C7" s="14" t="s">
        <v>20</v>
      </c>
      <c r="D7" s="14" t="s">
        <v>19</v>
      </c>
      <c r="E7" s="14" t="s">
        <v>18</v>
      </c>
      <c r="F7" s="14" t="s">
        <v>17</v>
      </c>
      <c r="G7" s="14" t="s">
        <v>16</v>
      </c>
    </row>
    <row r="8" spans="1:7" s="26" customFormat="1" ht="62" x14ac:dyDescent="0.35">
      <c r="A8" s="30" t="s">
        <v>66</v>
      </c>
      <c r="B8" s="31" t="s">
        <v>38</v>
      </c>
      <c r="C8" s="30" t="s">
        <v>39</v>
      </c>
      <c r="D8" s="30" t="s">
        <v>78</v>
      </c>
      <c r="E8" s="21"/>
      <c r="F8" s="31" t="s">
        <v>46</v>
      </c>
      <c r="G8" s="21">
        <v>1</v>
      </c>
    </row>
    <row r="9" spans="1:7" s="26" customFormat="1" ht="62" x14ac:dyDescent="0.35">
      <c r="A9" s="30" t="s">
        <v>68</v>
      </c>
      <c r="B9" s="21" t="s">
        <v>38</v>
      </c>
      <c r="C9" s="30" t="s">
        <v>39</v>
      </c>
      <c r="D9" s="30" t="s">
        <v>78</v>
      </c>
      <c r="E9" s="21"/>
      <c r="F9" s="31" t="s">
        <v>40</v>
      </c>
      <c r="G9" s="21">
        <v>1</v>
      </c>
    </row>
    <row r="10" spans="1:7" ht="62" x14ac:dyDescent="0.35">
      <c r="A10" s="30" t="s">
        <v>69</v>
      </c>
      <c r="B10" s="21" t="s">
        <v>38</v>
      </c>
      <c r="C10" s="30" t="s">
        <v>39</v>
      </c>
      <c r="D10" s="30" t="s">
        <v>78</v>
      </c>
      <c r="E10" s="12"/>
      <c r="F10" s="30" t="s">
        <v>41</v>
      </c>
      <c r="G10" s="15">
        <v>1</v>
      </c>
    </row>
    <row r="11" spans="1:7" ht="45" customHeight="1" x14ac:dyDescent="0.35">
      <c r="A11" s="30" t="s">
        <v>53</v>
      </c>
      <c r="B11" s="21" t="s">
        <v>38</v>
      </c>
      <c r="C11" s="30" t="s">
        <v>39</v>
      </c>
      <c r="D11" s="30" t="s">
        <v>70</v>
      </c>
      <c r="E11" s="12"/>
      <c r="F11" s="33" t="s">
        <v>71</v>
      </c>
      <c r="G11" s="15">
        <v>1</v>
      </c>
    </row>
    <row r="12" spans="1:7" ht="31" x14ac:dyDescent="0.35">
      <c r="A12" s="30" t="s">
        <v>72</v>
      </c>
      <c r="B12" s="21" t="s">
        <v>38</v>
      </c>
      <c r="C12" s="32" t="s">
        <v>54</v>
      </c>
      <c r="D12" s="30" t="s">
        <v>79</v>
      </c>
      <c r="E12" s="12"/>
      <c r="F12" s="33" t="s">
        <v>47</v>
      </c>
      <c r="G12" s="15">
        <v>1</v>
      </c>
    </row>
    <row r="13" spans="1:7" ht="62" x14ac:dyDescent="0.35">
      <c r="A13" s="30" t="s">
        <v>73</v>
      </c>
      <c r="B13" s="21" t="s">
        <v>38</v>
      </c>
      <c r="C13" s="30" t="s">
        <v>39</v>
      </c>
      <c r="D13" s="34" t="s">
        <v>78</v>
      </c>
      <c r="E13" s="12"/>
      <c r="F13" s="33" t="s">
        <v>74</v>
      </c>
      <c r="G13" s="15">
        <v>1</v>
      </c>
    </row>
    <row r="14" spans="1:7" ht="62" x14ac:dyDescent="0.35">
      <c r="A14" s="30" t="s">
        <v>75</v>
      </c>
      <c r="B14" s="21" t="s">
        <v>38</v>
      </c>
      <c r="C14" s="30" t="s">
        <v>39</v>
      </c>
      <c r="D14" s="34" t="s">
        <v>78</v>
      </c>
      <c r="E14" s="12"/>
      <c r="F14" s="33" t="s">
        <v>76</v>
      </c>
      <c r="G14" s="15">
        <v>1</v>
      </c>
    </row>
    <row r="15" spans="1:7" x14ac:dyDescent="0.35">
      <c r="A15" s="22" t="s">
        <v>48</v>
      </c>
      <c r="B15" s="21" t="s">
        <v>43</v>
      </c>
      <c r="C15" s="24" t="s">
        <v>32</v>
      </c>
      <c r="D15" s="30" t="s">
        <v>50</v>
      </c>
      <c r="E15" s="12"/>
      <c r="F15" s="23" t="s">
        <v>49</v>
      </c>
      <c r="G15" s="15">
        <v>1</v>
      </c>
    </row>
    <row r="16" spans="1:7" s="18" customFormat="1" ht="31" x14ac:dyDescent="0.35">
      <c r="A16" s="13" t="s">
        <v>15</v>
      </c>
      <c r="B16" s="16" t="s">
        <v>25</v>
      </c>
      <c r="C16" s="16" t="s">
        <v>27</v>
      </c>
      <c r="D16" s="16" t="s">
        <v>26</v>
      </c>
      <c r="E16" s="13"/>
      <c r="F16" s="16" t="s">
        <v>28</v>
      </c>
      <c r="G16" s="13">
        <v>1</v>
      </c>
    </row>
    <row r="17" spans="1:7" ht="77.5" x14ac:dyDescent="0.35">
      <c r="A17" s="16" t="s">
        <v>14</v>
      </c>
      <c r="B17" s="15" t="s">
        <v>25</v>
      </c>
      <c r="C17" s="22" t="s">
        <v>42</v>
      </c>
      <c r="D17" s="15" t="s">
        <v>26</v>
      </c>
      <c r="E17" s="17"/>
      <c r="F17" s="15" t="s">
        <v>29</v>
      </c>
      <c r="G17" s="12">
        <v>1</v>
      </c>
    </row>
  </sheetData>
  <mergeCells count="2">
    <mergeCell ref="A1:F1"/>
    <mergeCell ref="A6:G6"/>
  </mergeCells>
  <pageMargins left="0.7" right="0.7" top="0.75" bottom="0.75" header="0.3" footer="0.3"/>
  <pageSetup paperSize="9" scale="60" orientation="landscape" horizontalDpi="0" verticalDpi="0"/>
  <customProperties>
    <customPr name="layoutContexts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AECE-E8E0-824F-8726-554E616980D1}">
  <sheetPr>
    <pageSetUpPr fitToPage="1"/>
  </sheetPr>
  <dimension ref="A1:G17"/>
  <sheetViews>
    <sheetView zoomScale="225" workbookViewId="0">
      <selection activeCell="E9" sqref="E9"/>
    </sheetView>
  </sheetViews>
  <sheetFormatPr defaultColWidth="10.81640625" defaultRowHeight="15.5" x14ac:dyDescent="0.35"/>
  <cols>
    <col min="1" max="1" width="27.6328125" style="11" customWidth="1"/>
    <col min="2" max="2" width="20.6328125" style="11" customWidth="1"/>
    <col min="3" max="3" width="21" style="11" customWidth="1"/>
    <col min="4" max="4" width="14.36328125" style="11" customWidth="1"/>
    <col min="5" max="5" width="27.1796875" style="11" customWidth="1"/>
    <col min="6" max="6" width="16.81640625" style="11" customWidth="1"/>
    <col min="7" max="7" width="22.36328125" style="11" customWidth="1"/>
    <col min="8" max="16384" width="10.81640625" style="11"/>
  </cols>
  <sheetData>
    <row r="1" spans="1:7" x14ac:dyDescent="0.35">
      <c r="A1" s="82" t="s">
        <v>24</v>
      </c>
      <c r="B1" s="82"/>
      <c r="C1" s="82"/>
      <c r="D1" s="82"/>
      <c r="E1" s="82"/>
      <c r="F1" s="82"/>
    </row>
    <row r="2" spans="1:7" x14ac:dyDescent="0.35">
      <c r="A2" s="14" t="s">
        <v>22</v>
      </c>
      <c r="B2" s="14" t="s">
        <v>21</v>
      </c>
      <c r="C2" s="14" t="s">
        <v>20</v>
      </c>
      <c r="D2" s="14" t="s">
        <v>19</v>
      </c>
      <c r="E2" s="14" t="s">
        <v>18</v>
      </c>
      <c r="F2" s="14" t="s">
        <v>17</v>
      </c>
    </row>
    <row r="3" spans="1:7" ht="31" x14ac:dyDescent="0.35">
      <c r="A3" s="30" t="s">
        <v>63</v>
      </c>
      <c r="B3" s="31" t="s">
        <v>35</v>
      </c>
      <c r="C3" s="30" t="s">
        <v>51</v>
      </c>
      <c r="D3" s="30" t="s">
        <v>55</v>
      </c>
      <c r="E3" s="22"/>
      <c r="F3" s="31" t="s">
        <v>52</v>
      </c>
    </row>
    <row r="4" spans="1:7" ht="46.5" x14ac:dyDescent="0.35">
      <c r="A4" s="22" t="s">
        <v>37</v>
      </c>
      <c r="B4" s="31" t="s">
        <v>38</v>
      </c>
      <c r="C4" s="30" t="s">
        <v>64</v>
      </c>
      <c r="D4" s="30" t="s">
        <v>80</v>
      </c>
      <c r="E4" s="22"/>
      <c r="F4" s="21"/>
    </row>
    <row r="5" spans="1:7" x14ac:dyDescent="0.35">
      <c r="A5" s="27"/>
      <c r="B5" s="28"/>
      <c r="C5" s="29"/>
      <c r="D5" s="29"/>
      <c r="E5" s="29"/>
      <c r="F5" s="28"/>
    </row>
    <row r="6" spans="1:7" x14ac:dyDescent="0.35">
      <c r="A6" s="83" t="s">
        <v>23</v>
      </c>
      <c r="B6" s="84"/>
      <c r="C6" s="84"/>
      <c r="D6" s="84"/>
      <c r="E6" s="84"/>
      <c r="F6" s="84"/>
      <c r="G6" s="84"/>
    </row>
    <row r="7" spans="1:7" x14ac:dyDescent="0.35">
      <c r="A7" s="14" t="s">
        <v>22</v>
      </c>
      <c r="B7" s="14" t="s">
        <v>21</v>
      </c>
      <c r="C7" s="14" t="s">
        <v>20</v>
      </c>
      <c r="D7" s="14" t="s">
        <v>19</v>
      </c>
      <c r="E7" s="14" t="s">
        <v>18</v>
      </c>
      <c r="F7" s="14" t="s">
        <v>17</v>
      </c>
      <c r="G7" s="14" t="s">
        <v>16</v>
      </c>
    </row>
    <row r="8" spans="1:7" s="26" customFormat="1" ht="62" x14ac:dyDescent="0.35">
      <c r="A8" s="30" t="s">
        <v>66</v>
      </c>
      <c r="B8" s="31" t="s">
        <v>38</v>
      </c>
      <c r="C8" s="30" t="s">
        <v>39</v>
      </c>
      <c r="D8" s="30" t="s">
        <v>78</v>
      </c>
      <c r="E8" s="21"/>
      <c r="F8" s="31" t="s">
        <v>46</v>
      </c>
      <c r="G8" s="21">
        <v>1</v>
      </c>
    </row>
    <row r="9" spans="1:7" s="26" customFormat="1" ht="62" x14ac:dyDescent="0.35">
      <c r="A9" s="30" t="s">
        <v>68</v>
      </c>
      <c r="B9" s="21" t="s">
        <v>38</v>
      </c>
      <c r="C9" s="30" t="s">
        <v>39</v>
      </c>
      <c r="D9" s="30" t="s">
        <v>78</v>
      </c>
      <c r="E9" s="21"/>
      <c r="F9" s="31" t="s">
        <v>40</v>
      </c>
      <c r="G9" s="21">
        <v>1</v>
      </c>
    </row>
    <row r="10" spans="1:7" ht="62" x14ac:dyDescent="0.35">
      <c r="A10" s="30" t="s">
        <v>69</v>
      </c>
      <c r="B10" s="21" t="s">
        <v>38</v>
      </c>
      <c r="C10" s="30" t="s">
        <v>39</v>
      </c>
      <c r="D10" s="30" t="s">
        <v>78</v>
      </c>
      <c r="E10" s="12"/>
      <c r="F10" s="30" t="s">
        <v>41</v>
      </c>
      <c r="G10" s="15">
        <v>1</v>
      </c>
    </row>
    <row r="11" spans="1:7" ht="45" customHeight="1" x14ac:dyDescent="0.35">
      <c r="A11" s="30" t="s">
        <v>53</v>
      </c>
      <c r="B11" s="21" t="s">
        <v>38</v>
      </c>
      <c r="C11" s="30" t="s">
        <v>39</v>
      </c>
      <c r="D11" s="30" t="s">
        <v>79</v>
      </c>
      <c r="E11" s="12"/>
      <c r="F11" s="33" t="s">
        <v>71</v>
      </c>
      <c r="G11" s="15">
        <v>1</v>
      </c>
    </row>
    <row r="12" spans="1:7" ht="31" x14ac:dyDescent="0.35">
      <c r="A12" s="30" t="s">
        <v>72</v>
      </c>
      <c r="B12" s="21" t="s">
        <v>38</v>
      </c>
      <c r="C12" s="32" t="s">
        <v>54</v>
      </c>
      <c r="D12" s="30" t="s">
        <v>79</v>
      </c>
      <c r="E12" s="12"/>
      <c r="F12" s="33" t="s">
        <v>47</v>
      </c>
      <c r="G12" s="15">
        <v>1</v>
      </c>
    </row>
    <row r="13" spans="1:7" ht="62" x14ac:dyDescent="0.35">
      <c r="A13" s="30" t="s">
        <v>73</v>
      </c>
      <c r="B13" s="21" t="s">
        <v>38</v>
      </c>
      <c r="C13" s="30" t="s">
        <v>39</v>
      </c>
      <c r="D13" s="34" t="s">
        <v>78</v>
      </c>
      <c r="E13" s="12"/>
      <c r="F13" s="33" t="s">
        <v>74</v>
      </c>
      <c r="G13" s="15">
        <v>1</v>
      </c>
    </row>
    <row r="14" spans="1:7" ht="62" x14ac:dyDescent="0.35">
      <c r="A14" s="30" t="s">
        <v>75</v>
      </c>
      <c r="B14" s="21" t="s">
        <v>38</v>
      </c>
      <c r="C14" s="30" t="s">
        <v>39</v>
      </c>
      <c r="D14" s="34" t="s">
        <v>78</v>
      </c>
      <c r="E14" s="12"/>
      <c r="F14" s="33" t="s">
        <v>76</v>
      </c>
      <c r="G14" s="15">
        <v>1</v>
      </c>
    </row>
    <row r="15" spans="1:7" x14ac:dyDescent="0.35">
      <c r="A15" s="22" t="s">
        <v>48</v>
      </c>
      <c r="B15" s="21" t="s">
        <v>43</v>
      </c>
      <c r="C15" s="24" t="s">
        <v>32</v>
      </c>
      <c r="D15" s="30" t="s">
        <v>50</v>
      </c>
      <c r="E15" s="12"/>
      <c r="F15" s="23" t="s">
        <v>49</v>
      </c>
      <c r="G15" s="15">
        <v>1</v>
      </c>
    </row>
    <row r="16" spans="1:7" s="18" customFormat="1" ht="31" x14ac:dyDescent="0.35">
      <c r="A16" s="13" t="s">
        <v>15</v>
      </c>
      <c r="B16" s="16" t="s">
        <v>25</v>
      </c>
      <c r="C16" s="16" t="s">
        <v>27</v>
      </c>
      <c r="D16" s="16" t="s">
        <v>26</v>
      </c>
      <c r="E16" s="13"/>
      <c r="F16" s="16" t="s">
        <v>28</v>
      </c>
      <c r="G16" s="13">
        <v>1</v>
      </c>
    </row>
    <row r="17" spans="1:7" ht="77.5" x14ac:dyDescent="0.35">
      <c r="A17" s="16" t="s">
        <v>14</v>
      </c>
      <c r="B17" s="15" t="s">
        <v>25</v>
      </c>
      <c r="C17" s="22" t="s">
        <v>42</v>
      </c>
      <c r="D17" s="15" t="s">
        <v>26</v>
      </c>
      <c r="E17" s="17"/>
      <c r="F17" s="15" t="s">
        <v>29</v>
      </c>
      <c r="G17" s="12">
        <v>1</v>
      </c>
    </row>
  </sheetData>
  <mergeCells count="2">
    <mergeCell ref="A1:F1"/>
    <mergeCell ref="A6:G6"/>
  </mergeCells>
  <pageMargins left="0.7" right="0.7" top="0.75" bottom="0.75" header="0.3" footer="0.3"/>
  <pageSetup paperSize="9" scale="60" orientation="landscape" horizontalDpi="0" verticalDpi="0"/>
  <customProperties>
    <customPr name="layoutContexts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CC578-4450-7240-AA0D-C37A5E39FACC}">
  <sheetPr>
    <tabColor rgb="FF00B0F0"/>
  </sheetPr>
  <dimension ref="A1:N64"/>
  <sheetViews>
    <sheetView showZeros="0" view="pageBreakPreview" topLeftCell="B6" zoomScale="110" zoomScaleNormal="100" zoomScaleSheetLayoutView="110" workbookViewId="0">
      <selection activeCell="F12" sqref="F12"/>
    </sheetView>
  </sheetViews>
  <sheetFormatPr defaultColWidth="6" defaultRowHeight="12.75" customHeight="1" x14ac:dyDescent="0.25"/>
  <cols>
    <col min="1" max="1" width="8.6328125" style="1" hidden="1" customWidth="1"/>
    <col min="2" max="2" width="9.81640625" style="1" customWidth="1"/>
    <col min="3" max="3" width="4.453125" style="1" customWidth="1"/>
    <col min="4" max="4" width="7.81640625" style="1" customWidth="1"/>
    <col min="5" max="5" width="16" style="1" customWidth="1"/>
    <col min="6" max="6" width="38.90625" style="134" customWidth="1"/>
    <col min="7" max="7" width="7.81640625" style="1" customWidth="1"/>
    <col min="8" max="9" width="7" style="1" customWidth="1"/>
    <col min="10" max="10" width="7.6328125" style="1" bestFit="1" customWidth="1"/>
    <col min="11" max="11" width="7.81640625" style="1" customWidth="1"/>
    <col min="12" max="14" width="6.453125" style="1" customWidth="1"/>
    <col min="15" max="15" width="8.1796875" style="1" customWidth="1"/>
    <col min="16" max="16" width="6.453125" style="1" customWidth="1"/>
    <col min="17" max="16384" width="6" style="1"/>
  </cols>
  <sheetData>
    <row r="1" spans="1:14" ht="13.75" customHeight="1" x14ac:dyDescent="0.25">
      <c r="A1" s="85"/>
      <c r="B1" s="85"/>
      <c r="C1" s="85"/>
      <c r="D1" s="86" t="s">
        <v>133</v>
      </c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13.75" customHeight="1" x14ac:dyDescent="0.25">
      <c r="A2" s="85"/>
      <c r="B2" s="85"/>
      <c r="C2" s="85"/>
      <c r="D2" s="88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 ht="13.75" customHeight="1" x14ac:dyDescent="0.25">
      <c r="A3" s="90" t="s">
        <v>9</v>
      </c>
      <c r="B3" s="90"/>
      <c r="C3" s="91" t="s">
        <v>134</v>
      </c>
      <c r="D3" s="92"/>
      <c r="E3" s="93"/>
      <c r="F3" s="128"/>
      <c r="G3" s="58" t="s">
        <v>6</v>
      </c>
      <c r="H3" s="94" t="s">
        <v>35</v>
      </c>
      <c r="I3" s="95"/>
      <c r="J3" s="95"/>
      <c r="K3" s="58" t="s">
        <v>5</v>
      </c>
      <c r="L3" s="96" t="s">
        <v>13</v>
      </c>
      <c r="M3" s="96"/>
      <c r="N3" s="97"/>
    </row>
    <row r="4" spans="1:14" ht="13.75" customHeight="1" x14ac:dyDescent="0.25">
      <c r="A4" s="90" t="s">
        <v>7</v>
      </c>
      <c r="B4" s="90"/>
      <c r="C4" s="91" t="s">
        <v>58</v>
      </c>
      <c r="D4" s="92"/>
      <c r="E4" s="93"/>
      <c r="F4" s="128"/>
      <c r="G4" s="58" t="s">
        <v>3</v>
      </c>
      <c r="H4" s="94" t="s">
        <v>34</v>
      </c>
      <c r="I4" s="95"/>
      <c r="J4" s="95"/>
      <c r="K4" s="58" t="s">
        <v>10</v>
      </c>
      <c r="L4" s="96" t="s">
        <v>36</v>
      </c>
      <c r="M4" s="96"/>
      <c r="N4" s="97"/>
    </row>
    <row r="5" spans="1:14" ht="13.75" customHeight="1" x14ac:dyDescent="0.25">
      <c r="A5" s="90" t="s">
        <v>8</v>
      </c>
      <c r="B5" s="90" t="s">
        <v>8</v>
      </c>
      <c r="C5" s="91" t="s">
        <v>135</v>
      </c>
      <c r="D5" s="92"/>
      <c r="E5" s="93"/>
      <c r="F5" s="128"/>
      <c r="G5" s="58" t="s">
        <v>132</v>
      </c>
      <c r="H5" s="94" t="s">
        <v>60</v>
      </c>
      <c r="I5" s="95"/>
      <c r="J5" s="95"/>
      <c r="K5" s="58" t="s">
        <v>11</v>
      </c>
      <c r="L5" s="98" t="s">
        <v>136</v>
      </c>
      <c r="M5" s="98"/>
      <c r="N5" s="99"/>
    </row>
    <row r="6" spans="1:14" ht="13.75" customHeight="1" x14ac:dyDescent="0.25">
      <c r="A6" s="100" t="s">
        <v>131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</row>
    <row r="7" spans="1:14" ht="27" customHeight="1" x14ac:dyDescent="0.25">
      <c r="A7" s="57" t="s">
        <v>130</v>
      </c>
      <c r="B7" s="102" t="s">
        <v>129</v>
      </c>
      <c r="C7" s="103"/>
      <c r="D7" s="103"/>
      <c r="E7" s="104"/>
      <c r="F7" s="129"/>
      <c r="G7" s="56" t="s">
        <v>128</v>
      </c>
      <c r="H7" s="56" t="s">
        <v>127</v>
      </c>
      <c r="I7" s="56" t="s">
        <v>126</v>
      </c>
      <c r="J7" s="55" t="s">
        <v>125</v>
      </c>
      <c r="K7" s="105" t="s">
        <v>124</v>
      </c>
      <c r="L7" s="106"/>
      <c r="M7" s="106"/>
      <c r="N7" s="107"/>
    </row>
    <row r="8" spans="1:14" s="53" customFormat="1" ht="13.5" customHeight="1" x14ac:dyDescent="0.35">
      <c r="A8" s="54" t="s">
        <v>123</v>
      </c>
      <c r="B8" s="108" t="s">
        <v>122</v>
      </c>
      <c r="C8" s="109"/>
      <c r="D8" s="109"/>
      <c r="E8" s="110"/>
      <c r="F8" s="130"/>
      <c r="G8" s="48"/>
      <c r="H8" s="46"/>
      <c r="I8" s="45">
        <f t="shared" ref="I8:I47" si="0">H8+(-G8)</f>
        <v>0</v>
      </c>
      <c r="J8" s="35"/>
      <c r="K8" s="111"/>
      <c r="L8" s="112"/>
      <c r="M8" s="112"/>
      <c r="N8" s="113"/>
    </row>
    <row r="9" spans="1:14" ht="12.75" customHeight="1" x14ac:dyDescent="0.35">
      <c r="A9" s="41" t="s">
        <v>121</v>
      </c>
      <c r="B9" s="108" t="s">
        <v>120</v>
      </c>
      <c r="C9" s="109"/>
      <c r="D9" s="109"/>
      <c r="E9" s="110"/>
      <c r="F9" s="130" t="s">
        <v>138</v>
      </c>
      <c r="G9" s="48">
        <v>70</v>
      </c>
      <c r="H9" s="46"/>
      <c r="I9" s="45">
        <f t="shared" si="0"/>
        <v>-70</v>
      </c>
      <c r="J9" s="35"/>
      <c r="K9" s="111"/>
      <c r="L9" s="112"/>
      <c r="M9" s="112"/>
      <c r="N9" s="113"/>
    </row>
    <row r="10" spans="1:14" ht="12.75" customHeight="1" x14ac:dyDescent="0.35">
      <c r="A10" s="41"/>
      <c r="B10" s="108" t="s">
        <v>119</v>
      </c>
      <c r="C10" s="109"/>
      <c r="D10" s="109"/>
      <c r="E10" s="110"/>
      <c r="F10" s="130" t="s">
        <v>139</v>
      </c>
      <c r="G10" s="48">
        <v>76</v>
      </c>
      <c r="H10" s="52"/>
      <c r="I10" s="45">
        <f t="shared" si="0"/>
        <v>-76</v>
      </c>
      <c r="J10" s="35"/>
      <c r="K10" s="114"/>
      <c r="L10" s="115"/>
      <c r="M10" s="115"/>
      <c r="N10" s="116"/>
    </row>
    <row r="11" spans="1:14" ht="12.75" customHeight="1" x14ac:dyDescent="0.35">
      <c r="A11" s="41"/>
      <c r="B11" s="108" t="s">
        <v>118</v>
      </c>
      <c r="C11" s="109"/>
      <c r="D11" s="109"/>
      <c r="E11" s="110"/>
      <c r="F11" s="130" t="s">
        <v>140</v>
      </c>
      <c r="G11" s="48">
        <v>60</v>
      </c>
      <c r="H11" s="46"/>
      <c r="I11" s="45">
        <f t="shared" si="0"/>
        <v>-60</v>
      </c>
      <c r="J11" s="35"/>
      <c r="K11" s="114"/>
      <c r="L11" s="115"/>
      <c r="M11" s="115"/>
      <c r="N11" s="116"/>
    </row>
    <row r="12" spans="1:14" ht="12.75" customHeight="1" x14ac:dyDescent="0.35">
      <c r="A12" s="41"/>
      <c r="B12" s="108" t="s">
        <v>117</v>
      </c>
      <c r="C12" s="109"/>
      <c r="D12" s="109"/>
      <c r="E12" s="110"/>
      <c r="F12" s="130" t="s">
        <v>141</v>
      </c>
      <c r="G12" s="48">
        <v>47</v>
      </c>
      <c r="H12" s="52"/>
      <c r="I12" s="45">
        <f t="shared" si="0"/>
        <v>-47</v>
      </c>
      <c r="J12" s="35"/>
      <c r="K12" s="111"/>
      <c r="L12" s="112"/>
      <c r="M12" s="112"/>
      <c r="N12" s="113"/>
    </row>
    <row r="13" spans="1:14" ht="12.75" customHeight="1" x14ac:dyDescent="0.35">
      <c r="A13" s="41"/>
      <c r="B13" s="108" t="s">
        <v>116</v>
      </c>
      <c r="C13" s="109"/>
      <c r="D13" s="109"/>
      <c r="E13" s="110"/>
      <c r="F13" s="130" t="s">
        <v>142</v>
      </c>
      <c r="G13" s="48">
        <v>58</v>
      </c>
      <c r="H13" s="46"/>
      <c r="I13" s="45">
        <f t="shared" si="0"/>
        <v>-58</v>
      </c>
      <c r="J13" s="35"/>
      <c r="K13" s="111"/>
      <c r="L13" s="112"/>
      <c r="M13" s="112"/>
      <c r="N13" s="113"/>
    </row>
    <row r="14" spans="1:14" ht="12.75" customHeight="1" x14ac:dyDescent="0.35">
      <c r="A14" s="41"/>
      <c r="B14" s="108" t="s">
        <v>115</v>
      </c>
      <c r="C14" s="109"/>
      <c r="D14" s="109"/>
      <c r="E14" s="110"/>
      <c r="F14" s="130" t="s">
        <v>143</v>
      </c>
      <c r="G14" s="48">
        <v>57</v>
      </c>
      <c r="H14" s="52"/>
      <c r="I14" s="45">
        <f t="shared" si="0"/>
        <v>-57</v>
      </c>
      <c r="J14" s="35"/>
      <c r="K14" s="111"/>
      <c r="L14" s="112"/>
      <c r="M14" s="112"/>
      <c r="N14" s="113"/>
    </row>
    <row r="15" spans="1:14" ht="12.75" customHeight="1" x14ac:dyDescent="0.35">
      <c r="A15" s="41"/>
      <c r="B15" s="108" t="s">
        <v>114</v>
      </c>
      <c r="C15" s="109"/>
      <c r="D15" s="109"/>
      <c r="E15" s="110"/>
      <c r="F15" s="130" t="s">
        <v>144</v>
      </c>
      <c r="G15" s="48"/>
      <c r="H15" s="46"/>
      <c r="I15" s="45">
        <f t="shared" si="0"/>
        <v>0</v>
      </c>
      <c r="J15" s="35"/>
      <c r="K15" s="111"/>
      <c r="L15" s="112"/>
      <c r="M15" s="112"/>
      <c r="N15" s="113"/>
    </row>
    <row r="16" spans="1:14" ht="12.75" customHeight="1" x14ac:dyDescent="0.35">
      <c r="A16" s="41"/>
      <c r="B16" s="108" t="s">
        <v>113</v>
      </c>
      <c r="C16" s="109"/>
      <c r="D16" s="109"/>
      <c r="E16" s="110"/>
      <c r="F16" s="130" t="s">
        <v>145</v>
      </c>
      <c r="G16" s="48"/>
      <c r="H16" s="52"/>
      <c r="I16" s="45">
        <f t="shared" si="0"/>
        <v>0</v>
      </c>
      <c r="J16" s="35"/>
      <c r="K16" s="111"/>
      <c r="L16" s="112"/>
      <c r="M16" s="112"/>
      <c r="N16" s="113"/>
    </row>
    <row r="17" spans="1:14" ht="12.75" customHeight="1" x14ac:dyDescent="0.35">
      <c r="A17" s="41"/>
      <c r="B17" s="108" t="s">
        <v>112</v>
      </c>
      <c r="C17" s="109"/>
      <c r="D17" s="109"/>
      <c r="E17" s="110"/>
      <c r="F17" s="130" t="s">
        <v>146</v>
      </c>
      <c r="G17" s="48">
        <v>39.5</v>
      </c>
      <c r="H17" s="46"/>
      <c r="I17" s="45">
        <f t="shared" si="0"/>
        <v>-39.5</v>
      </c>
      <c r="J17" s="35"/>
      <c r="K17" s="111"/>
      <c r="L17" s="112"/>
      <c r="M17" s="112"/>
      <c r="N17" s="113"/>
    </row>
    <row r="18" spans="1:14" s="53" customFormat="1" ht="12.75" customHeight="1" x14ac:dyDescent="0.25">
      <c r="A18" s="54"/>
      <c r="B18" s="108" t="s">
        <v>111</v>
      </c>
      <c r="C18" s="109"/>
      <c r="D18" s="109"/>
      <c r="E18" s="110"/>
      <c r="F18" s="130" t="s">
        <v>147</v>
      </c>
      <c r="G18" s="48">
        <v>41</v>
      </c>
      <c r="H18" s="52"/>
      <c r="I18" s="45">
        <f t="shared" si="0"/>
        <v>-41</v>
      </c>
      <c r="J18" s="35"/>
      <c r="K18" s="111"/>
      <c r="L18" s="117"/>
      <c r="M18" s="117"/>
      <c r="N18" s="118"/>
    </row>
    <row r="19" spans="1:14" ht="12.75" customHeight="1" x14ac:dyDescent="0.35">
      <c r="A19" s="41"/>
      <c r="B19" s="108" t="s">
        <v>110</v>
      </c>
      <c r="C19" s="109"/>
      <c r="D19" s="109"/>
      <c r="E19" s="110"/>
      <c r="F19" s="130" t="s">
        <v>148</v>
      </c>
      <c r="G19" s="48">
        <v>18</v>
      </c>
      <c r="H19" s="46"/>
      <c r="I19" s="45">
        <f t="shared" si="0"/>
        <v>-18</v>
      </c>
      <c r="J19" s="35"/>
      <c r="K19" s="119"/>
      <c r="L19" s="120"/>
      <c r="M19" s="120"/>
      <c r="N19" s="120"/>
    </row>
    <row r="20" spans="1:14" ht="12.75" customHeight="1" x14ac:dyDescent="0.35">
      <c r="A20" s="41"/>
      <c r="B20" s="108" t="s">
        <v>109</v>
      </c>
      <c r="C20" s="109"/>
      <c r="D20" s="109"/>
      <c r="E20" s="110"/>
      <c r="F20" s="130" t="s">
        <v>149</v>
      </c>
      <c r="G20" s="48">
        <v>10</v>
      </c>
      <c r="H20" s="52"/>
      <c r="I20" s="45">
        <f t="shared" si="0"/>
        <v>-10</v>
      </c>
      <c r="J20" s="35"/>
      <c r="K20" s="111"/>
      <c r="L20" s="112"/>
      <c r="M20" s="112"/>
      <c r="N20" s="113"/>
    </row>
    <row r="21" spans="1:14" ht="12.75" customHeight="1" x14ac:dyDescent="0.35">
      <c r="A21" s="41"/>
      <c r="B21" s="108" t="s">
        <v>108</v>
      </c>
      <c r="C21" s="109"/>
      <c r="D21" s="109"/>
      <c r="E21" s="110"/>
      <c r="F21" s="130" t="s">
        <v>150</v>
      </c>
      <c r="G21" s="48">
        <v>2</v>
      </c>
      <c r="H21" s="46"/>
      <c r="I21" s="45">
        <f t="shared" si="0"/>
        <v>-2</v>
      </c>
      <c r="J21" s="35"/>
      <c r="K21" s="111"/>
      <c r="L21" s="112"/>
      <c r="M21" s="112"/>
      <c r="N21" s="113"/>
    </row>
    <row r="22" spans="1:14" ht="12.75" customHeight="1" x14ac:dyDescent="0.25">
      <c r="A22" s="41"/>
      <c r="B22" s="121" t="s">
        <v>107</v>
      </c>
      <c r="C22" s="122"/>
      <c r="D22" s="122"/>
      <c r="E22" s="123"/>
      <c r="F22" s="131" t="s">
        <v>151</v>
      </c>
      <c r="G22" s="48">
        <v>34</v>
      </c>
      <c r="H22" s="52"/>
      <c r="I22" s="45">
        <f t="shared" si="0"/>
        <v>-34</v>
      </c>
      <c r="J22" s="35"/>
      <c r="K22" s="111"/>
      <c r="L22" s="117"/>
      <c r="M22" s="117"/>
      <c r="N22" s="118"/>
    </row>
    <row r="23" spans="1:14" ht="12.75" customHeight="1" x14ac:dyDescent="0.25">
      <c r="A23" s="41"/>
      <c r="B23" s="121" t="s">
        <v>106</v>
      </c>
      <c r="C23" s="122"/>
      <c r="D23" s="122"/>
      <c r="E23" s="123"/>
      <c r="F23" s="131" t="s">
        <v>152</v>
      </c>
      <c r="G23" s="48">
        <v>38</v>
      </c>
      <c r="H23" s="52"/>
      <c r="I23" s="45">
        <f t="shared" si="0"/>
        <v>-38</v>
      </c>
      <c r="J23" s="35"/>
      <c r="K23" s="111"/>
      <c r="L23" s="117"/>
      <c r="M23" s="117"/>
      <c r="N23" s="118"/>
    </row>
    <row r="24" spans="1:14" ht="12.75" customHeight="1" x14ac:dyDescent="0.25">
      <c r="A24" s="41"/>
      <c r="B24" s="121" t="s">
        <v>105</v>
      </c>
      <c r="C24" s="122"/>
      <c r="D24" s="122"/>
      <c r="E24" s="123"/>
      <c r="F24" s="131"/>
      <c r="G24" s="48"/>
      <c r="H24" s="52"/>
      <c r="I24" s="45">
        <f t="shared" si="0"/>
        <v>0</v>
      </c>
      <c r="J24" s="35"/>
      <c r="K24" s="111"/>
      <c r="L24" s="117"/>
      <c r="M24" s="117"/>
      <c r="N24" s="118"/>
    </row>
    <row r="25" spans="1:14" ht="12.75" customHeight="1" x14ac:dyDescent="0.25">
      <c r="A25" s="41"/>
      <c r="B25" s="51" t="s">
        <v>104</v>
      </c>
      <c r="C25" s="50"/>
      <c r="D25" s="50"/>
      <c r="E25" s="49"/>
      <c r="F25" s="131" t="s">
        <v>153</v>
      </c>
      <c r="G25" s="48">
        <v>78</v>
      </c>
      <c r="H25" s="52"/>
      <c r="I25" s="45">
        <f t="shared" si="0"/>
        <v>-78</v>
      </c>
      <c r="J25" s="35"/>
      <c r="K25" s="111"/>
      <c r="L25" s="117"/>
      <c r="M25" s="117"/>
      <c r="N25" s="118"/>
    </row>
    <row r="26" spans="1:14" s="53" customFormat="1" ht="12.75" customHeight="1" x14ac:dyDescent="0.35">
      <c r="A26" s="54"/>
      <c r="B26" s="108" t="s">
        <v>103</v>
      </c>
      <c r="C26" s="109"/>
      <c r="D26" s="109"/>
      <c r="E26" s="110"/>
      <c r="F26" s="130" t="s">
        <v>154</v>
      </c>
      <c r="G26" s="48">
        <v>50</v>
      </c>
      <c r="H26" s="52"/>
      <c r="I26" s="45">
        <f t="shared" si="0"/>
        <v>-50</v>
      </c>
      <c r="J26" s="35"/>
      <c r="K26" s="111"/>
      <c r="L26" s="112"/>
      <c r="M26" s="112"/>
      <c r="N26" s="113"/>
    </row>
    <row r="27" spans="1:14" ht="12.75" customHeight="1" x14ac:dyDescent="0.35">
      <c r="A27" s="41"/>
      <c r="B27" s="108" t="s">
        <v>102</v>
      </c>
      <c r="C27" s="109"/>
      <c r="D27" s="109"/>
      <c r="E27" s="110"/>
      <c r="F27" s="130" t="s">
        <v>155</v>
      </c>
      <c r="G27" s="48">
        <v>21</v>
      </c>
      <c r="H27" s="46"/>
      <c r="I27" s="45">
        <f t="shared" si="0"/>
        <v>-21</v>
      </c>
      <c r="J27" s="35"/>
      <c r="K27" s="111"/>
      <c r="L27" s="112"/>
      <c r="M27" s="112"/>
      <c r="N27" s="113"/>
    </row>
    <row r="28" spans="1:14" ht="12.75" customHeight="1" x14ac:dyDescent="0.35">
      <c r="A28" s="41"/>
      <c r="B28" s="108" t="s">
        <v>101</v>
      </c>
      <c r="C28" s="109"/>
      <c r="D28" s="109"/>
      <c r="E28" s="110"/>
      <c r="F28" s="130" t="s">
        <v>156</v>
      </c>
      <c r="G28" s="48">
        <v>18</v>
      </c>
      <c r="H28" s="52"/>
      <c r="I28" s="45">
        <f t="shared" si="0"/>
        <v>-18</v>
      </c>
      <c r="J28" s="35"/>
      <c r="K28" s="111"/>
      <c r="L28" s="112"/>
      <c r="M28" s="112"/>
      <c r="N28" s="113"/>
    </row>
    <row r="29" spans="1:14" ht="12.75" customHeight="1" x14ac:dyDescent="0.25">
      <c r="A29" s="41"/>
      <c r="B29" s="108" t="s">
        <v>100</v>
      </c>
      <c r="C29" s="109"/>
      <c r="D29" s="109"/>
      <c r="E29" s="110"/>
      <c r="F29" s="130"/>
      <c r="G29" s="48"/>
      <c r="H29" s="52"/>
      <c r="I29" s="45">
        <f t="shared" si="0"/>
        <v>0</v>
      </c>
      <c r="J29" s="35"/>
      <c r="K29" s="111"/>
      <c r="L29" s="117"/>
      <c r="M29" s="117"/>
      <c r="N29" s="118"/>
    </row>
    <row r="30" spans="1:14" ht="12.75" customHeight="1" x14ac:dyDescent="0.25">
      <c r="A30" s="41"/>
      <c r="B30" s="108" t="s">
        <v>99</v>
      </c>
      <c r="C30" s="109"/>
      <c r="D30" s="109"/>
      <c r="E30" s="110"/>
      <c r="F30" s="130" t="s">
        <v>157</v>
      </c>
      <c r="G30" s="48">
        <v>12</v>
      </c>
      <c r="H30" s="52"/>
      <c r="I30" s="45">
        <f t="shared" si="0"/>
        <v>-12</v>
      </c>
      <c r="J30" s="35"/>
      <c r="K30" s="111"/>
      <c r="L30" s="117"/>
      <c r="M30" s="117"/>
      <c r="N30" s="118"/>
    </row>
    <row r="31" spans="1:14" ht="12.75" customHeight="1" x14ac:dyDescent="0.25">
      <c r="A31" s="41"/>
      <c r="B31" s="108" t="s">
        <v>98</v>
      </c>
      <c r="C31" s="109"/>
      <c r="D31" s="109"/>
      <c r="E31" s="110"/>
      <c r="F31" s="130" t="s">
        <v>158</v>
      </c>
      <c r="G31" s="48">
        <v>1</v>
      </c>
      <c r="H31" s="52"/>
      <c r="I31" s="45">
        <f t="shared" si="0"/>
        <v>-1</v>
      </c>
      <c r="J31" s="35"/>
      <c r="K31" s="111"/>
      <c r="L31" s="117"/>
      <c r="M31" s="117"/>
      <c r="N31" s="118"/>
    </row>
    <row r="32" spans="1:14" ht="12.75" customHeight="1" x14ac:dyDescent="0.25">
      <c r="A32" s="41"/>
      <c r="B32" s="51" t="s">
        <v>97</v>
      </c>
      <c r="C32" s="40"/>
      <c r="D32" s="40"/>
      <c r="E32" s="39"/>
      <c r="F32" s="130" t="s">
        <v>159</v>
      </c>
      <c r="G32" s="48">
        <v>6</v>
      </c>
      <c r="H32" s="52"/>
      <c r="I32" s="45">
        <f t="shared" si="0"/>
        <v>-6</v>
      </c>
      <c r="J32" s="35"/>
      <c r="K32" s="111"/>
      <c r="L32" s="117"/>
      <c r="M32" s="117"/>
      <c r="N32" s="118"/>
    </row>
    <row r="33" spans="1:14" ht="12.75" customHeight="1" x14ac:dyDescent="0.25">
      <c r="A33" s="41"/>
      <c r="B33" s="51" t="s">
        <v>96</v>
      </c>
      <c r="C33" s="50"/>
      <c r="D33" s="50"/>
      <c r="E33" s="49"/>
      <c r="F33" s="131" t="s">
        <v>160</v>
      </c>
      <c r="G33" s="48">
        <v>3.5</v>
      </c>
      <c r="H33" s="52"/>
      <c r="I33" s="45">
        <f t="shared" si="0"/>
        <v>-3.5</v>
      </c>
      <c r="J33" s="35"/>
      <c r="K33" s="111"/>
      <c r="L33" s="117"/>
      <c r="M33" s="117"/>
      <c r="N33" s="118"/>
    </row>
    <row r="34" spans="1:14" ht="23.5" customHeight="1" x14ac:dyDescent="0.25">
      <c r="A34" s="41"/>
      <c r="B34" s="51" t="s">
        <v>95</v>
      </c>
      <c r="C34" s="50"/>
      <c r="D34" s="50"/>
      <c r="E34" s="49"/>
      <c r="F34" s="131" t="s">
        <v>161</v>
      </c>
      <c r="G34" s="48">
        <v>12</v>
      </c>
      <c r="H34" s="52"/>
      <c r="I34" s="45">
        <f t="shared" si="0"/>
        <v>-12</v>
      </c>
      <c r="J34" s="35"/>
      <c r="K34" s="111"/>
      <c r="L34" s="117"/>
      <c r="M34" s="117"/>
      <c r="N34" s="118"/>
    </row>
    <row r="35" spans="1:14" ht="12.75" customHeight="1" x14ac:dyDescent="0.25">
      <c r="A35" s="41"/>
      <c r="B35" s="121" t="s">
        <v>94</v>
      </c>
      <c r="C35" s="122"/>
      <c r="D35" s="122"/>
      <c r="E35" s="123"/>
      <c r="F35" s="131"/>
      <c r="G35" s="48"/>
      <c r="H35" s="52"/>
      <c r="I35" s="45">
        <f t="shared" si="0"/>
        <v>0</v>
      </c>
      <c r="J35" s="35"/>
      <c r="K35" s="111"/>
      <c r="L35" s="117"/>
      <c r="M35" s="117"/>
      <c r="N35" s="118"/>
    </row>
    <row r="36" spans="1:14" ht="12.75" customHeight="1" x14ac:dyDescent="0.25">
      <c r="A36" s="41"/>
      <c r="B36" s="121" t="s">
        <v>93</v>
      </c>
      <c r="C36" s="122"/>
      <c r="D36" s="122"/>
      <c r="E36" s="123"/>
      <c r="F36" s="131"/>
      <c r="G36" s="48"/>
      <c r="H36" s="52"/>
      <c r="I36" s="45">
        <f t="shared" si="0"/>
        <v>0</v>
      </c>
      <c r="J36" s="35"/>
      <c r="K36" s="111"/>
      <c r="L36" s="117"/>
      <c r="M36" s="117"/>
      <c r="N36" s="118"/>
    </row>
    <row r="37" spans="1:14" ht="12.75" customHeight="1" x14ac:dyDescent="0.25">
      <c r="A37" s="41"/>
      <c r="B37" s="121" t="s">
        <v>92</v>
      </c>
      <c r="C37" s="122"/>
      <c r="D37" s="122"/>
      <c r="E37" s="123"/>
      <c r="F37" s="131"/>
      <c r="G37" s="48"/>
      <c r="H37" s="52"/>
      <c r="I37" s="45">
        <f t="shared" si="0"/>
        <v>0</v>
      </c>
      <c r="J37" s="35"/>
      <c r="K37" s="111"/>
      <c r="L37" s="117"/>
      <c r="M37" s="117"/>
      <c r="N37" s="118"/>
    </row>
    <row r="38" spans="1:14" ht="12.75" customHeight="1" x14ac:dyDescent="0.25">
      <c r="A38" s="41"/>
      <c r="B38" s="121" t="s">
        <v>91</v>
      </c>
      <c r="C38" s="122"/>
      <c r="D38" s="122"/>
      <c r="E38" s="123"/>
      <c r="F38" s="131"/>
      <c r="G38" s="48"/>
      <c r="H38" s="52"/>
      <c r="I38" s="45">
        <f t="shared" si="0"/>
        <v>0</v>
      </c>
      <c r="J38" s="35"/>
      <c r="K38" s="111"/>
      <c r="L38" s="117"/>
      <c r="M38" s="117"/>
      <c r="N38" s="118"/>
    </row>
    <row r="39" spans="1:14" ht="12.75" customHeight="1" x14ac:dyDescent="0.25">
      <c r="A39" s="41"/>
      <c r="B39" s="121" t="s">
        <v>90</v>
      </c>
      <c r="C39" s="122"/>
      <c r="D39" s="122"/>
      <c r="E39" s="123"/>
      <c r="F39" s="131"/>
      <c r="G39" s="48"/>
      <c r="H39" s="52"/>
      <c r="I39" s="45">
        <f t="shared" si="0"/>
        <v>0</v>
      </c>
      <c r="J39" s="35"/>
      <c r="K39" s="111"/>
      <c r="L39" s="117"/>
      <c r="M39" s="117"/>
      <c r="N39" s="118"/>
    </row>
    <row r="40" spans="1:14" ht="12.75" customHeight="1" x14ac:dyDescent="0.25">
      <c r="A40" s="41"/>
      <c r="B40" s="121" t="s">
        <v>89</v>
      </c>
      <c r="C40" s="122"/>
      <c r="D40" s="122"/>
      <c r="E40" s="123"/>
      <c r="F40" s="131"/>
      <c r="G40" s="48"/>
      <c r="H40" s="52"/>
      <c r="I40" s="45">
        <f t="shared" si="0"/>
        <v>0</v>
      </c>
      <c r="J40" s="35"/>
      <c r="K40" s="111"/>
      <c r="L40" s="117"/>
      <c r="M40" s="117"/>
      <c r="N40" s="118"/>
    </row>
    <row r="41" spans="1:14" ht="12.75" customHeight="1" x14ac:dyDescent="0.25">
      <c r="A41" s="41"/>
      <c r="B41" s="121" t="s">
        <v>88</v>
      </c>
      <c r="C41" s="122"/>
      <c r="D41" s="122"/>
      <c r="E41" s="123"/>
      <c r="F41" s="131"/>
      <c r="G41" s="48"/>
      <c r="H41" s="52"/>
      <c r="I41" s="45">
        <f t="shared" si="0"/>
        <v>0</v>
      </c>
      <c r="J41" s="35"/>
      <c r="K41" s="111"/>
      <c r="L41" s="117"/>
      <c r="M41" s="117"/>
      <c r="N41" s="118"/>
    </row>
    <row r="42" spans="1:14" ht="12.75" customHeight="1" x14ac:dyDescent="0.25">
      <c r="A42" s="41"/>
      <c r="B42" s="121" t="s">
        <v>87</v>
      </c>
      <c r="C42" s="122"/>
      <c r="D42" s="122"/>
      <c r="E42" s="123"/>
      <c r="F42" s="131"/>
      <c r="G42" s="48"/>
      <c r="H42" s="52"/>
      <c r="I42" s="45">
        <f t="shared" si="0"/>
        <v>0</v>
      </c>
      <c r="J42" s="35"/>
      <c r="K42" s="111"/>
      <c r="L42" s="117"/>
      <c r="M42" s="117"/>
      <c r="N42" s="118"/>
    </row>
    <row r="43" spans="1:14" ht="12.75" customHeight="1" x14ac:dyDescent="0.25">
      <c r="A43" s="41"/>
      <c r="B43" s="121" t="s">
        <v>86</v>
      </c>
      <c r="C43" s="122"/>
      <c r="D43" s="122"/>
      <c r="E43" s="123"/>
      <c r="F43" s="131"/>
      <c r="G43" s="48"/>
      <c r="H43" s="52"/>
      <c r="I43" s="45">
        <f t="shared" si="0"/>
        <v>0</v>
      </c>
      <c r="J43" s="35"/>
      <c r="K43" s="111"/>
      <c r="L43" s="117"/>
      <c r="M43" s="117"/>
      <c r="N43" s="118"/>
    </row>
    <row r="44" spans="1:14" ht="12.75" customHeight="1" x14ac:dyDescent="0.25">
      <c r="A44" s="41"/>
      <c r="B44" s="121" t="s">
        <v>85</v>
      </c>
      <c r="C44" s="122"/>
      <c r="D44" s="122"/>
      <c r="E44" s="123"/>
      <c r="F44" s="131"/>
      <c r="G44" s="48"/>
      <c r="H44" s="52"/>
      <c r="I44" s="45">
        <f t="shared" si="0"/>
        <v>0</v>
      </c>
      <c r="J44" s="35"/>
      <c r="K44" s="111"/>
      <c r="L44" s="117"/>
      <c r="M44" s="117"/>
      <c r="N44" s="118"/>
    </row>
    <row r="45" spans="1:14" ht="12.75" customHeight="1" x14ac:dyDescent="0.25">
      <c r="A45" s="41"/>
      <c r="B45" s="121" t="s">
        <v>84</v>
      </c>
      <c r="C45" s="122"/>
      <c r="D45" s="122"/>
      <c r="E45" s="123"/>
      <c r="F45" s="131"/>
      <c r="G45" s="48"/>
      <c r="H45" s="52"/>
      <c r="I45" s="45">
        <f t="shared" si="0"/>
        <v>0</v>
      </c>
      <c r="J45" s="35"/>
      <c r="K45" s="111"/>
      <c r="L45" s="117"/>
      <c r="M45" s="117"/>
      <c r="N45" s="118"/>
    </row>
    <row r="46" spans="1:14" ht="12.75" customHeight="1" x14ac:dyDescent="0.25">
      <c r="A46" s="41"/>
      <c r="B46" s="121" t="s">
        <v>83</v>
      </c>
      <c r="C46" s="122"/>
      <c r="D46" s="122"/>
      <c r="E46" s="123"/>
      <c r="F46" s="131"/>
      <c r="G46" s="48"/>
      <c r="H46" s="46"/>
      <c r="I46" s="45">
        <f t="shared" si="0"/>
        <v>0</v>
      </c>
      <c r="J46" s="35"/>
      <c r="K46" s="111"/>
      <c r="L46" s="117"/>
      <c r="M46" s="117"/>
      <c r="N46" s="118"/>
    </row>
    <row r="47" spans="1:14" ht="12.75" customHeight="1" x14ac:dyDescent="0.25">
      <c r="A47" s="47"/>
      <c r="B47" s="124" t="s">
        <v>82</v>
      </c>
      <c r="C47" s="124"/>
      <c r="D47" s="124"/>
      <c r="E47" s="124"/>
      <c r="F47" s="132"/>
      <c r="G47" s="38"/>
      <c r="H47" s="46"/>
      <c r="I47" s="45">
        <f t="shared" si="0"/>
        <v>0</v>
      </c>
      <c r="J47" s="35"/>
      <c r="K47" s="119"/>
      <c r="L47" s="119"/>
      <c r="M47" s="119"/>
      <c r="N47" s="119"/>
    </row>
    <row r="48" spans="1:14" ht="12.75" customHeight="1" x14ac:dyDescent="0.25">
      <c r="A48" s="44"/>
      <c r="B48" s="43" t="s">
        <v>81</v>
      </c>
      <c r="C48" s="43"/>
      <c r="D48" s="43"/>
      <c r="E48" s="43"/>
      <c r="F48" s="133"/>
      <c r="G48" s="43"/>
      <c r="H48" s="43"/>
      <c r="I48" s="43"/>
      <c r="J48" s="43"/>
      <c r="K48" s="43"/>
      <c r="L48" s="43"/>
      <c r="M48" s="43"/>
      <c r="N48" s="42"/>
    </row>
    <row r="49" spans="1:14" ht="12.75" customHeight="1" x14ac:dyDescent="0.35">
      <c r="A49" s="41"/>
      <c r="B49" s="108" t="s">
        <v>137</v>
      </c>
      <c r="C49" s="109"/>
      <c r="D49" s="109"/>
      <c r="E49" s="110"/>
      <c r="F49" s="130" t="s">
        <v>162</v>
      </c>
      <c r="G49" s="38">
        <v>2</v>
      </c>
      <c r="H49" s="37"/>
      <c r="I49" s="36">
        <f t="shared" ref="I49:I64" si="1">H49+(-G49)</f>
        <v>-2</v>
      </c>
      <c r="J49" s="35"/>
      <c r="K49" s="125"/>
      <c r="L49" s="126"/>
      <c r="M49" s="126"/>
      <c r="N49" s="127"/>
    </row>
    <row r="50" spans="1:14" ht="12.75" customHeight="1" x14ac:dyDescent="0.35">
      <c r="A50" s="41"/>
      <c r="B50" s="108"/>
      <c r="C50" s="109"/>
      <c r="D50" s="109"/>
      <c r="E50" s="110"/>
      <c r="F50" s="130"/>
      <c r="G50" s="38"/>
      <c r="H50" s="37"/>
      <c r="I50" s="36">
        <f t="shared" si="1"/>
        <v>0</v>
      </c>
      <c r="J50" s="35"/>
      <c r="K50" s="125"/>
      <c r="L50" s="126"/>
      <c r="M50" s="126"/>
      <c r="N50" s="127"/>
    </row>
    <row r="51" spans="1:14" ht="12.75" customHeight="1" x14ac:dyDescent="0.35">
      <c r="A51" s="41"/>
      <c r="B51" s="108"/>
      <c r="C51" s="109"/>
      <c r="D51" s="109"/>
      <c r="E51" s="110"/>
      <c r="F51" s="130"/>
      <c r="G51" s="38"/>
      <c r="H51" s="37"/>
      <c r="I51" s="36">
        <f t="shared" si="1"/>
        <v>0</v>
      </c>
      <c r="J51" s="35"/>
      <c r="K51" s="125"/>
      <c r="L51" s="126"/>
      <c r="M51" s="126"/>
      <c r="N51" s="127"/>
    </row>
    <row r="52" spans="1:14" ht="12.75" customHeight="1" x14ac:dyDescent="0.35">
      <c r="B52" s="108"/>
      <c r="C52" s="109"/>
      <c r="D52" s="109"/>
      <c r="E52" s="110"/>
      <c r="F52" s="130"/>
      <c r="G52" s="38"/>
      <c r="H52" s="37"/>
      <c r="I52" s="36">
        <f t="shared" si="1"/>
        <v>0</v>
      </c>
      <c r="J52" s="35"/>
      <c r="K52" s="125"/>
      <c r="L52" s="126"/>
      <c r="M52" s="126"/>
      <c r="N52" s="127"/>
    </row>
    <row r="53" spans="1:14" ht="12.75" customHeight="1" x14ac:dyDescent="0.35">
      <c r="A53" s="41"/>
      <c r="B53" s="108"/>
      <c r="C53" s="109"/>
      <c r="D53" s="109"/>
      <c r="E53" s="110"/>
      <c r="F53" s="130"/>
      <c r="G53" s="38"/>
      <c r="H53" s="37"/>
      <c r="I53" s="36">
        <f t="shared" si="1"/>
        <v>0</v>
      </c>
      <c r="J53" s="35"/>
      <c r="K53" s="125"/>
      <c r="L53" s="126"/>
      <c r="M53" s="126"/>
      <c r="N53" s="127"/>
    </row>
    <row r="54" spans="1:14" ht="12.75" customHeight="1" x14ac:dyDescent="0.35">
      <c r="A54" s="41"/>
      <c r="B54" s="108"/>
      <c r="C54" s="109"/>
      <c r="D54" s="109"/>
      <c r="E54" s="110"/>
      <c r="F54" s="130"/>
      <c r="G54" s="38"/>
      <c r="H54" s="37"/>
      <c r="I54" s="36">
        <f t="shared" si="1"/>
        <v>0</v>
      </c>
      <c r="J54" s="35"/>
      <c r="K54" s="125"/>
      <c r="L54" s="126"/>
      <c r="M54" s="126"/>
      <c r="N54" s="127"/>
    </row>
    <row r="55" spans="1:14" ht="12.75" customHeight="1" x14ac:dyDescent="0.35">
      <c r="A55" s="41"/>
      <c r="B55" s="108"/>
      <c r="C55" s="109"/>
      <c r="D55" s="109"/>
      <c r="E55" s="110"/>
      <c r="F55" s="130"/>
      <c r="G55" s="38"/>
      <c r="H55" s="37"/>
      <c r="I55" s="36">
        <f t="shared" si="1"/>
        <v>0</v>
      </c>
      <c r="J55" s="35"/>
      <c r="K55" s="125"/>
      <c r="L55" s="126"/>
      <c r="M55" s="126"/>
      <c r="N55" s="127"/>
    </row>
    <row r="56" spans="1:14" ht="12.75" customHeight="1" x14ac:dyDescent="0.35">
      <c r="A56" s="41"/>
      <c r="B56" s="108"/>
      <c r="C56" s="109"/>
      <c r="D56" s="109"/>
      <c r="E56" s="110"/>
      <c r="F56" s="130"/>
      <c r="G56" s="38"/>
      <c r="H56" s="37"/>
      <c r="I56" s="36">
        <f t="shared" si="1"/>
        <v>0</v>
      </c>
      <c r="J56" s="35"/>
      <c r="K56" s="125"/>
      <c r="L56" s="126"/>
      <c r="M56" s="126"/>
      <c r="N56" s="127"/>
    </row>
    <row r="57" spans="1:14" ht="12.75" customHeight="1" x14ac:dyDescent="0.35">
      <c r="A57" s="41"/>
      <c r="B57" s="108"/>
      <c r="C57" s="109"/>
      <c r="D57" s="109"/>
      <c r="E57" s="110"/>
      <c r="F57" s="130"/>
      <c r="G57" s="38"/>
      <c r="H57" s="37"/>
      <c r="I57" s="36">
        <f t="shared" si="1"/>
        <v>0</v>
      </c>
      <c r="J57" s="35"/>
      <c r="K57" s="125"/>
      <c r="L57" s="126"/>
      <c r="M57" s="126"/>
      <c r="N57" s="127"/>
    </row>
    <row r="58" spans="1:14" ht="12.75" customHeight="1" x14ac:dyDescent="0.35">
      <c r="A58" s="41"/>
      <c r="B58" s="108"/>
      <c r="C58" s="109"/>
      <c r="D58" s="109"/>
      <c r="E58" s="110"/>
      <c r="F58" s="130"/>
      <c r="G58" s="38"/>
      <c r="H58" s="37"/>
      <c r="I58" s="36">
        <f t="shared" si="1"/>
        <v>0</v>
      </c>
      <c r="J58" s="35"/>
      <c r="K58" s="125"/>
      <c r="L58" s="126"/>
      <c r="M58" s="126"/>
      <c r="N58" s="127"/>
    </row>
    <row r="59" spans="1:14" ht="12.75" customHeight="1" x14ac:dyDescent="0.35">
      <c r="A59" s="41"/>
      <c r="B59" s="108"/>
      <c r="C59" s="109"/>
      <c r="D59" s="109"/>
      <c r="E59" s="110"/>
      <c r="F59" s="130"/>
      <c r="G59" s="38"/>
      <c r="H59" s="37"/>
      <c r="I59" s="36">
        <f t="shared" si="1"/>
        <v>0</v>
      </c>
      <c r="J59" s="35"/>
      <c r="K59" s="125"/>
      <c r="L59" s="126"/>
      <c r="M59" s="126"/>
      <c r="N59" s="127"/>
    </row>
    <row r="60" spans="1:14" ht="12.75" customHeight="1" x14ac:dyDescent="0.35">
      <c r="A60" s="41"/>
      <c r="B60" s="108"/>
      <c r="C60" s="109"/>
      <c r="D60" s="109"/>
      <c r="E60" s="110"/>
      <c r="F60" s="130"/>
      <c r="G60" s="38"/>
      <c r="H60" s="37"/>
      <c r="I60" s="36">
        <f t="shared" si="1"/>
        <v>0</v>
      </c>
      <c r="J60" s="35"/>
      <c r="K60" s="125"/>
      <c r="L60" s="126"/>
      <c r="M60" s="126"/>
      <c r="N60" s="127"/>
    </row>
    <row r="61" spans="1:14" ht="12.75" customHeight="1" x14ac:dyDescent="0.35">
      <c r="A61" s="41"/>
      <c r="B61" s="108"/>
      <c r="C61" s="109"/>
      <c r="D61" s="109"/>
      <c r="E61" s="110"/>
      <c r="F61" s="130"/>
      <c r="G61" s="38"/>
      <c r="H61" s="37"/>
      <c r="I61" s="36">
        <f t="shared" si="1"/>
        <v>0</v>
      </c>
      <c r="J61" s="35"/>
      <c r="K61" s="125"/>
      <c r="L61" s="126"/>
      <c r="M61" s="126"/>
      <c r="N61" s="127"/>
    </row>
    <row r="62" spans="1:14" ht="12.75" customHeight="1" x14ac:dyDescent="0.35">
      <c r="A62" s="41"/>
      <c r="B62" s="108"/>
      <c r="C62" s="109"/>
      <c r="D62" s="109"/>
      <c r="E62" s="110"/>
      <c r="F62" s="130"/>
      <c r="G62" s="38"/>
      <c r="H62" s="37"/>
      <c r="I62" s="36">
        <f t="shared" si="1"/>
        <v>0</v>
      </c>
      <c r="J62" s="35"/>
      <c r="K62" s="125"/>
      <c r="L62" s="126"/>
      <c r="M62" s="126"/>
      <c r="N62" s="127"/>
    </row>
    <row r="63" spans="1:14" ht="12.75" customHeight="1" x14ac:dyDescent="0.35">
      <c r="A63" s="41"/>
      <c r="B63" s="108"/>
      <c r="C63" s="109"/>
      <c r="D63" s="109"/>
      <c r="E63" s="110"/>
      <c r="F63" s="130"/>
      <c r="G63" s="38"/>
      <c r="H63" s="37"/>
      <c r="I63" s="36">
        <f t="shared" si="1"/>
        <v>0</v>
      </c>
      <c r="J63" s="35"/>
      <c r="K63" s="125"/>
      <c r="L63" s="126"/>
      <c r="M63" s="126"/>
      <c r="N63" s="127"/>
    </row>
    <row r="64" spans="1:14" ht="12.75" customHeight="1" x14ac:dyDescent="0.35">
      <c r="A64" s="41"/>
      <c r="B64" s="108"/>
      <c r="C64" s="109"/>
      <c r="D64" s="109"/>
      <c r="E64" s="110"/>
      <c r="F64" s="130"/>
      <c r="G64" s="38"/>
      <c r="H64" s="37"/>
      <c r="I64" s="36">
        <f t="shared" si="1"/>
        <v>0</v>
      </c>
      <c r="J64" s="35"/>
      <c r="K64" s="125"/>
      <c r="L64" s="126"/>
      <c r="M64" s="126"/>
      <c r="N64" s="127"/>
    </row>
  </sheetData>
  <mergeCells count="125">
    <mergeCell ref="B61:E61"/>
    <mergeCell ref="K61:N61"/>
    <mergeCell ref="B62:E62"/>
    <mergeCell ref="K62:N62"/>
    <mergeCell ref="B63:E63"/>
    <mergeCell ref="K63:N63"/>
    <mergeCell ref="B64:E64"/>
    <mergeCell ref="K64:N64"/>
    <mergeCell ref="B56:E56"/>
    <mergeCell ref="K56:N56"/>
    <mergeCell ref="B57:E57"/>
    <mergeCell ref="K57:N57"/>
    <mergeCell ref="B58:E58"/>
    <mergeCell ref="K58:N58"/>
    <mergeCell ref="B59:E59"/>
    <mergeCell ref="K59:N59"/>
    <mergeCell ref="B60:E60"/>
    <mergeCell ref="K60:N60"/>
    <mergeCell ref="B51:E51"/>
    <mergeCell ref="K51:N51"/>
    <mergeCell ref="B52:E52"/>
    <mergeCell ref="K52:N52"/>
    <mergeCell ref="B53:E53"/>
    <mergeCell ref="K53:N53"/>
    <mergeCell ref="B54:E54"/>
    <mergeCell ref="K54:N54"/>
    <mergeCell ref="B55:E55"/>
    <mergeCell ref="K55:N55"/>
    <mergeCell ref="B45:E45"/>
    <mergeCell ref="K45:N45"/>
    <mergeCell ref="B46:E46"/>
    <mergeCell ref="K46:N46"/>
    <mergeCell ref="B47:E47"/>
    <mergeCell ref="K47:N47"/>
    <mergeCell ref="B49:E49"/>
    <mergeCell ref="K49:N49"/>
    <mergeCell ref="B50:E50"/>
    <mergeCell ref="K50:N50"/>
    <mergeCell ref="B40:E40"/>
    <mergeCell ref="K40:N40"/>
    <mergeCell ref="B41:E41"/>
    <mergeCell ref="K41:N41"/>
    <mergeCell ref="B42:E42"/>
    <mergeCell ref="K42:N42"/>
    <mergeCell ref="B43:E43"/>
    <mergeCell ref="K43:N43"/>
    <mergeCell ref="B44:E44"/>
    <mergeCell ref="K44:N44"/>
    <mergeCell ref="B35:E35"/>
    <mergeCell ref="K35:N35"/>
    <mergeCell ref="B36:E36"/>
    <mergeCell ref="K36:N36"/>
    <mergeCell ref="B37:E37"/>
    <mergeCell ref="K37:N37"/>
    <mergeCell ref="B38:E38"/>
    <mergeCell ref="K38:N38"/>
    <mergeCell ref="B39:E39"/>
    <mergeCell ref="K39:N39"/>
    <mergeCell ref="B29:E29"/>
    <mergeCell ref="K29:N29"/>
    <mergeCell ref="B30:E30"/>
    <mergeCell ref="K30:N30"/>
    <mergeCell ref="B31:E31"/>
    <mergeCell ref="K31:N31"/>
    <mergeCell ref="K32:N32"/>
    <mergeCell ref="K33:N33"/>
    <mergeCell ref="K34:N34"/>
    <mergeCell ref="B24:E24"/>
    <mergeCell ref="K24:N24"/>
    <mergeCell ref="K25:N25"/>
    <mergeCell ref="B26:E26"/>
    <mergeCell ref="K26:N26"/>
    <mergeCell ref="B27:E27"/>
    <mergeCell ref="K27:N27"/>
    <mergeCell ref="B28:E28"/>
    <mergeCell ref="K28:N28"/>
    <mergeCell ref="B19:E19"/>
    <mergeCell ref="K19:N19"/>
    <mergeCell ref="B20:E20"/>
    <mergeCell ref="K20:N20"/>
    <mergeCell ref="B21:E21"/>
    <mergeCell ref="K21:N21"/>
    <mergeCell ref="B22:E22"/>
    <mergeCell ref="K22:N22"/>
    <mergeCell ref="B23:E23"/>
    <mergeCell ref="K23:N23"/>
    <mergeCell ref="B14:E14"/>
    <mergeCell ref="K14:N14"/>
    <mergeCell ref="B15:E15"/>
    <mergeCell ref="K15:N15"/>
    <mergeCell ref="B16:E16"/>
    <mergeCell ref="K16:N16"/>
    <mergeCell ref="B17:E17"/>
    <mergeCell ref="K17:N17"/>
    <mergeCell ref="B18:E18"/>
    <mergeCell ref="K18:N18"/>
    <mergeCell ref="B9:E9"/>
    <mergeCell ref="K9:N9"/>
    <mergeCell ref="B10:E10"/>
    <mergeCell ref="K10:N10"/>
    <mergeCell ref="B11:E11"/>
    <mergeCell ref="K11:N11"/>
    <mergeCell ref="B12:E12"/>
    <mergeCell ref="K12:N12"/>
    <mergeCell ref="B13:E13"/>
    <mergeCell ref="K13:N13"/>
    <mergeCell ref="A5:B5"/>
    <mergeCell ref="C5:E5"/>
    <mergeCell ref="H5:J5"/>
    <mergeCell ref="L5:N5"/>
    <mergeCell ref="A6:N6"/>
    <mergeCell ref="B7:E7"/>
    <mergeCell ref="K7:N7"/>
    <mergeCell ref="B8:E8"/>
    <mergeCell ref="K8:N8"/>
    <mergeCell ref="A1:C2"/>
    <mergeCell ref="D1:N2"/>
    <mergeCell ref="A3:B3"/>
    <mergeCell ref="C3:E3"/>
    <mergeCell ref="H3:J3"/>
    <mergeCell ref="L3:N3"/>
    <mergeCell ref="A4:B4"/>
    <mergeCell ref="C4:E4"/>
    <mergeCell ref="H4:J4"/>
    <mergeCell ref="L4:N4"/>
  </mergeCells>
  <conditionalFormatting sqref="M5:N5">
    <cfRule type="containsText" dxfId="0" priority="1" operator="containsText" text=" ">
      <formula>NOT(ISERROR(SEARCH(" ",M5)))</formula>
    </cfRule>
  </conditionalFormatting>
  <printOptions horizontalCentered="1" gridLines="1"/>
  <pageMargins left="0.23622047244094491" right="0.23622047244094491" top="0.74803149606299213" bottom="0" header="0.31496062992125984" footer="0"/>
  <pageSetup paperSize="9" scale="74" orientation="portrait" verticalDpi="300" r:id="rId1"/>
  <headerFooter>
    <oddHeader>&amp;CREISS</oddHeader>
  </headerFooter>
  <customProperties>
    <customPr name="layoutContexts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7A87F0-C41B-4AA3-879B-49E8E1325A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5ECD94-FD59-467A-AE6D-F35893BA717E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4F696A90-16FC-450B-9EE1-07DADD7660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Design Front Sheet</vt:lpstr>
      <vt:lpstr>Design Details</vt:lpstr>
      <vt:lpstr>Sheet1</vt:lpstr>
      <vt:lpstr>Internals </vt:lpstr>
      <vt:lpstr>WHITE (BOM)</vt:lpstr>
      <vt:lpstr>BLACK (BOM)</vt:lpstr>
      <vt:lpstr>BITTER CHERRY (BOM)</vt:lpstr>
      <vt:lpstr>PROTO SPEC (2)</vt:lpstr>
      <vt:lpstr>'BITTER CHERRY (BOM)'!Print_Area</vt:lpstr>
      <vt:lpstr>'BLACK (BOM)'!Print_Area</vt:lpstr>
      <vt:lpstr>'Design Details'!Print_Area</vt:lpstr>
      <vt:lpstr>'Design Front Sheet'!Print_Area</vt:lpstr>
      <vt:lpstr>'Internals '!Print_Area</vt:lpstr>
      <vt:lpstr>'PROTO SPEC (2)'!Print_Area</vt:lpstr>
      <vt:lpstr>'WHITE (BOM)'!Print_Area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Chi Tran Thi Linh</cp:lastModifiedBy>
  <cp:lastPrinted>2025-07-07T12:48:22Z</cp:lastPrinted>
  <dcterms:created xsi:type="dcterms:W3CDTF">2014-05-18T10:39:53Z</dcterms:created>
  <dcterms:modified xsi:type="dcterms:W3CDTF">2025-07-07T12:48:48Z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2017-09-29T09:27:07Z</vt:filetime>
  </property>
  <property fmtid="{D5CDD505-2E9C-101B-9397-08002B2CF9AE}" pid="3" name="ContentTypeId">
    <vt:lpwstr>0x010100860B5223DC73FB4F94B03CE9BB59FFEB</vt:lpwstr>
  </property>
  <property fmtid="{D5CDD505-2E9C-101B-9397-08002B2CF9AE}" pid="4" name="MediaServiceImageTags">
    <vt:lpwstr/>
  </property>
</Properties>
</file>