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 (SS26)/2-PRODUCTION/4-INTERNAL-PURCHASE-ORDER/4-2-TRIM-ORDER/TRIM-PO/SIGN-PO/"/>
    </mc:Choice>
  </mc:AlternateContent>
  <xr:revisionPtr revIDLastSave="172" documentId="13_ncr:1_{2337FB7E-6BC3-4489-97DB-3581A442A00B}" xr6:coauthVersionLast="47" xr6:coauthVersionMax="47" xr10:uidLastSave="{088935E3-4905-4ADC-8C99-094FBCEE12C2}"/>
  <bookViews>
    <workbookView xWindow="-110" yWindow="-110" windowWidth="19420" windowHeight="10300" activeTab="2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PO!$A$1:$N$16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I12" i="2"/>
  <c r="I11" i="2"/>
  <c r="K12" i="2"/>
  <c r="M12" i="2" s="1"/>
  <c r="L4" i="7"/>
  <c r="I14" i="2" l="1"/>
  <c r="K11" i="2"/>
  <c r="M11" i="2" s="1"/>
  <c r="M14" i="2" s="1"/>
  <c r="K1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<sst xmlns="http://schemas.openxmlformats.org/spreadsheetml/2006/main" count="88" uniqueCount="70">
  <si>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</si>
  <si>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</si>
  <si>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</si>
  <si>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</si>
  <si>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</si>
  <si>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</si>
  <si>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</si>
  <si>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</si>
  <si>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</si>
  <si>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</si>
  <si>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</si>
  <si>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</si>
  <si>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</si>
  <si>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</si>
  <si>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</si>
  <si>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</si>
  <si>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</si>
  <si>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</si>
  <si>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</si>
  <si>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</si>
  <si>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</si>
  <si>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</si>
  <si>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</si>
  <si>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</si>
  <si>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</si>
  <si>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</si>
  <si>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</si>
  <si>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</si>
  <si>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</si>
  <si>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</si>
  <si>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</si>
  <si>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</si>
  <si>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</si>
  <si>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</si>
  <si>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</si>
  <si>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TBC</t>
  </si>
  <si>
    <t>ERP</t>
  </si>
  <si>
    <t>PCS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</si>
  <si>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</si>
  <si>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</si>
  <si>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</si>
  <si>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REISS</t>
  </si>
  <si>
    <t>R17  SS26   G2977</t>
  </si>
  <si>
    <t>SS26</t>
  </si>
  <si>
    <t>2-1510A120-S0193</t>
  </si>
  <si>
    <t>REISS CARE LABEL: RE MCL CARE BLK/WHT NEW</t>
  </si>
  <si>
    <t>30.00x110.00 MM</t>
  </si>
  <si>
    <t>NOMINATED SUPPLIER</t>
  </si>
  <si>
    <t>DEXOR</t>
  </si>
  <si>
    <t>Quantity</t>
  </si>
  <si>
    <t xml:space="preserve">RN Number </t>
  </si>
  <si>
    <t>Chỉ có 1 số để chọn, trên hệ thống đã set up</t>
  </si>
  <si>
    <t>Country of</t>
  </si>
  <si>
    <t>Made in VN</t>
  </si>
  <si>
    <t>Chest</t>
  </si>
  <si>
    <t>Waist</t>
  </si>
  <si>
    <t>Length</t>
  </si>
  <si>
    <t>Không cần fill</t>
  </si>
  <si>
    <t>Style Name</t>
  </si>
  <si>
    <t xml:space="preserve">Reiss Style Number </t>
  </si>
  <si>
    <t>Fibren Contents</t>
  </si>
  <si>
    <t>Care Instruction + Addition care</t>
  </si>
  <si>
    <t>REISS code</t>
  </si>
  <si>
    <t>429098/14</t>
  </si>
  <si>
    <t>429098/71</t>
  </si>
  <si>
    <t>RE MCL CARE BLK NEW</t>
  </si>
  <si>
    <t>RE MCL CARE WHT NEW</t>
  </si>
  <si>
    <t>-Ô đầu tiên : UV
- Ô thứ 2 : 42
- Ô thứ 3 : 9 
- Ô thứ 4 : 098
- Ô thứ 5 : 14</t>
  </si>
  <si>
    <t>-Ô đầu tiên : UV
- Ô thứ 2 : 42
- Ô thứ 3 : 9 
- Ô thứ 4 : 098
- Ô thứ 5 : 71</t>
  </si>
  <si>
    <t>•	Body: 100% POLYESTER
•	Exclusive of Trims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</si>
</sst>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2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5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0" xfId="0" applyFont="1"/>
    <xf numFmtId="0" fontId="20" fillId="9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6</xdr:col>
      <xdr:colOff>25624</xdr:colOff>
      <xdr:row>27</xdr:row>
      <xdr:rowOff>38342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D891B8-7EFF-E340-88C6-987E99301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4362674" cy="471194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view="pageBreakPreview" zoomScale="55" zoomScaleNormal="70" zoomScaleSheetLayoutView="55" zoomScalePageLayoutView="55" workbookViewId="0">
      <selection activeCell="N6" sqref="N6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06" t="s">
        <v>6</v>
      </c>
      <c r="G5" s="107"/>
      <c r="H5" s="108" t="s">
        <v>41</v>
      </c>
      <c r="I5" s="109"/>
      <c r="J5" s="20"/>
      <c r="K5" s="20"/>
      <c r="L5" s="21"/>
      <c r="M5" s="22" t="s">
        <v>7</v>
      </c>
      <c r="N5" s="23">
        <v>45996</v>
      </c>
    </row>
    <row r="6" spans="1:19" ht="30.75" customHeight="1">
      <c r="A6" s="93" t="s">
        <v>8</v>
      </c>
      <c r="B6" s="24"/>
      <c r="D6" s="25"/>
      <c r="E6" s="19"/>
      <c r="F6" s="106" t="s">
        <v>9</v>
      </c>
      <c r="G6" s="107"/>
      <c r="H6" s="110" t="s">
        <v>43</v>
      </c>
      <c r="I6" s="111"/>
      <c r="J6" s="20"/>
      <c r="K6" s="20"/>
      <c r="L6" s="21"/>
      <c r="M6" s="22" t="s">
        <v>10</v>
      </c>
      <c r="N6" s="26" t="s">
        <v>36</v>
      </c>
    </row>
    <row r="7" spans="1:19" ht="30.75" customHeight="1">
      <c r="A7" s="93" t="s">
        <v>11</v>
      </c>
      <c r="B7" s="114"/>
      <c r="C7" s="114"/>
      <c r="D7" s="27"/>
      <c r="E7" s="19"/>
      <c r="F7" s="106" t="s">
        <v>12</v>
      </c>
      <c r="G7" s="107"/>
      <c r="H7" s="112">
        <v>45784</v>
      </c>
      <c r="I7" s="113"/>
      <c r="J7" s="20"/>
      <c r="K7" s="20"/>
      <c r="L7" s="21"/>
      <c r="M7" s="22" t="s">
        <v>13</v>
      </c>
      <c r="N7" s="28" t="s">
        <v>42</v>
      </c>
    </row>
    <row r="8" spans="1:19" ht="30.75" customHeight="1">
      <c r="A8" s="94" t="s">
        <v>14</v>
      </c>
      <c r="B8" s="118"/>
      <c r="C8" s="118"/>
      <c r="D8" s="29"/>
      <c r="E8" s="19"/>
      <c r="F8" s="106" t="s">
        <v>15</v>
      </c>
      <c r="G8" s="107"/>
      <c r="H8" s="112" t="s">
        <v>35</v>
      </c>
      <c r="I8" s="113"/>
      <c r="J8" s="30"/>
      <c r="K8" s="30"/>
      <c r="L8" s="21"/>
      <c r="M8" s="22" t="s">
        <v>16</v>
      </c>
      <c r="N8" s="31" t="s">
        <v>38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48</v>
      </c>
      <c r="B11" s="42" t="s">
        <v>44</v>
      </c>
      <c r="C11" s="44" t="s">
        <v>45</v>
      </c>
      <c r="D11" s="45" t="s">
        <v>46</v>
      </c>
      <c r="E11" s="98" t="s">
        <v>47</v>
      </c>
      <c r="F11" s="45" t="str">
        <f>DETAIL!H2</f>
        <v>RE MCL CARE BLK NEW</v>
      </c>
      <c r="G11" s="46"/>
      <c r="H11" s="47" t="s">
        <v>37</v>
      </c>
      <c r="I11" s="43">
        <f>DETAIL!L2</f>
        <v>626</v>
      </c>
      <c r="J11" s="43">
        <v>0</v>
      </c>
      <c r="K11" s="43">
        <f t="shared" ref="K11" si="0">I11-J11</f>
        <v>626</v>
      </c>
      <c r="L11" s="48"/>
      <c r="M11" s="49">
        <f t="shared" ref="M11" si="1">K11*L11</f>
        <v>0</v>
      </c>
      <c r="N11" s="97" t="s">
        <v>39</v>
      </c>
    </row>
    <row r="12" spans="1:19" ht="197.25" customHeight="1">
      <c r="A12" s="45" t="s">
        <v>48</v>
      </c>
      <c r="B12" s="42" t="s">
        <v>44</v>
      </c>
      <c r="C12" s="44" t="s">
        <v>45</v>
      </c>
      <c r="D12" s="45" t="s">
        <v>46</v>
      </c>
      <c r="E12" s="98" t="s">
        <v>47</v>
      </c>
      <c r="F12" s="45" t="str">
        <f>DETAIL!H3</f>
        <v>RE MCL CARE WHT NEW</v>
      </c>
      <c r="G12" s="46"/>
      <c r="H12" s="47" t="s">
        <v>37</v>
      </c>
      <c r="I12" s="43">
        <f>DETAIL!L3</f>
        <v>413</v>
      </c>
      <c r="J12" s="43">
        <v>0</v>
      </c>
      <c r="K12" s="43">
        <f t="shared" ref="K12" si="2">I12-J12</f>
        <v>413</v>
      </c>
      <c r="L12" s="48"/>
      <c r="M12" s="49">
        <f t="shared" ref="M12" si="3">K12*L12</f>
        <v>0</v>
      </c>
      <c r="N12" s="97" t="s">
        <v>39</v>
      </c>
    </row>
    <row r="13" spans="1:19" ht="21.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30</v>
      </c>
      <c r="I14" s="62">
        <f>SUM(I11:I13)</f>
        <v>1039</v>
      </c>
      <c r="J14" s="63"/>
      <c r="K14" s="62">
        <f>SUM(K11:K13)</f>
        <v>1039</v>
      </c>
      <c r="L14" s="64"/>
      <c r="M14" s="65">
        <f>SUM(M11:M13)</f>
        <v>0</v>
      </c>
      <c r="N14" s="66"/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16" t="s">
        <v>31</v>
      </c>
      <c r="B16" s="116"/>
      <c r="C16" s="72"/>
      <c r="D16" s="73"/>
      <c r="E16" s="117" t="s">
        <v>32</v>
      </c>
      <c r="F16" s="117"/>
      <c r="G16" s="117"/>
      <c r="H16" s="74"/>
      <c r="I16" s="75"/>
      <c r="J16" s="75"/>
      <c r="K16" s="75"/>
      <c r="L16" s="115" t="s">
        <v>33</v>
      </c>
      <c r="M16" s="115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3"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topLeftCell="A12" workbookViewId="0">
      <selection activeCell="L7" sqref="L7"/>
    </sheetView>
  </sheetViews>
  <sheetFormatPr defaultRowHeight="14.5"/>
  <cols>
    <col min="1" max="1" width="18.453125" customWidth="1"/>
  </cols>
  <sheetData>
    <row r="1" spans="1:1" s="99" customFormat="1" ht="21">
      <c r="A1" s="99" t="s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L4"/>
  <sheetViews>
    <sheetView tabSelected="1" workbookViewId="0">
      <selection activeCell="B2" sqref="B2"/>
    </sheetView>
  </sheetViews>
  <sheetFormatPr defaultRowHeight="14.5"/>
  <cols>
    <col min="1" max="1" width="22.6328125" customWidth="1"/>
    <col min="2" max="2" width="21.1796875" customWidth="1"/>
    <col min="3" max="3" width="11.453125" customWidth="1"/>
    <col min="4" max="6" width="13.54296875" customWidth="1"/>
    <col min="7" max="7" width="11.08984375" customWidth="1"/>
    <col min="8" max="8" width="24.1796875" customWidth="1"/>
    <col min="9" max="9" width="19.6328125" customWidth="1"/>
    <col min="10" max="10" width="15.6328125" customWidth="1"/>
    <col min="11" max="11" width="20.54296875" customWidth="1"/>
    <col min="12" max="12" width="8.36328125" customWidth="1"/>
  </cols>
  <sheetData>
    <row r="1" spans="1:12" ht="22.5" customHeight="1" thickBot="1">
      <c r="A1" s="100" t="s">
        <v>62</v>
      </c>
      <c r="B1" s="100" t="s">
        <v>50</v>
      </c>
      <c r="C1" s="100" t="s">
        <v>52</v>
      </c>
      <c r="D1" s="100" t="s">
        <v>54</v>
      </c>
      <c r="E1" s="100" t="s">
        <v>55</v>
      </c>
      <c r="F1" s="100" t="s">
        <v>56</v>
      </c>
      <c r="G1" s="100" t="s">
        <v>58</v>
      </c>
      <c r="H1" s="100" t="s">
        <v>23</v>
      </c>
      <c r="I1" s="100" t="s">
        <v>59</v>
      </c>
      <c r="J1" s="100" t="s">
        <v>61</v>
      </c>
      <c r="K1" s="100" t="s">
        <v>60</v>
      </c>
      <c r="L1" s="100" t="s">
        <v>49</v>
      </c>
    </row>
    <row r="2" spans="1:12" ht="73" thickBot="1">
      <c r="A2" s="101" t="s">
        <v>63</v>
      </c>
      <c r="B2" s="102" t="s">
        <v>51</v>
      </c>
      <c r="C2" s="101" t="s">
        <v>53</v>
      </c>
      <c r="D2" s="101" t="s">
        <v>57</v>
      </c>
      <c r="E2" s="101" t="s">
        <v>57</v>
      </c>
      <c r="F2" s="101" t="s">
        <v>57</v>
      </c>
      <c r="G2" s="101" t="s">
        <v>48</v>
      </c>
      <c r="H2" s="101" t="s">
        <v>65</v>
      </c>
      <c r="I2" s="103" t="s">
        <v>67</v>
      </c>
      <c r="J2" s="101" t="e" vm="1">
        <v>#VALUE!</v>
      </c>
      <c r="K2" s="104" t="s">
        <v>69</v>
      </c>
      <c r="L2" s="101">
        <v>626</v>
      </c>
    </row>
    <row r="3" spans="1:12" ht="73" thickBot="1">
      <c r="A3" s="101" t="s">
        <v>64</v>
      </c>
      <c r="B3" s="102" t="s">
        <v>51</v>
      </c>
      <c r="C3" s="101" t="s">
        <v>53</v>
      </c>
      <c r="D3" s="101" t="s">
        <v>57</v>
      </c>
      <c r="E3" s="101" t="s">
        <v>57</v>
      </c>
      <c r="F3" s="101" t="s">
        <v>57</v>
      </c>
      <c r="G3" s="101" t="s">
        <v>48</v>
      </c>
      <c r="H3" s="101" t="s">
        <v>66</v>
      </c>
      <c r="I3" s="103" t="s">
        <v>68</v>
      </c>
      <c r="J3" s="101" t="e" vm="1">
        <v>#VALUE!</v>
      </c>
      <c r="K3" s="104" t="s">
        <v>69</v>
      </c>
      <c r="L3" s="101">
        <v>413</v>
      </c>
    </row>
    <row r="4" spans="1:12" ht="20" thickBot="1">
      <c r="A4" s="101"/>
      <c r="B4" s="102"/>
      <c r="C4" s="101"/>
      <c r="D4" s="101"/>
      <c r="E4" s="101"/>
      <c r="F4" s="101"/>
      <c r="G4" s="101"/>
      <c r="H4" s="101"/>
      <c r="I4" s="103"/>
      <c r="J4" s="101"/>
      <c r="K4" s="104"/>
      <c r="L4" s="105">
        <f>SUM(L2:L3)</f>
        <v>1039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08f6f9278cc283374c3e31616a6a11ca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56bf729a655cca9f943831a76d2f56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9881C4-D422-493E-BC63-11725B1FB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2025-12-05T01:53:50Z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