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DEVELOPMENT-DevelopmentReporting/Shared Documents/DEVELOPMENT CUSTOMERS/TOMORROWLAND/2-SU25/1-SAMPLE/2-STYLE-FILE/6. SPEC/UA SENT/SENT ON 14.JAN/"/>
    </mc:Choice>
  </mc:AlternateContent>
  <xr:revisionPtr revIDLastSave="216" documentId="8_{2D7078B7-FEDB-4AAC-8B2C-402D2CA09A8B}" xr6:coauthVersionLast="47" xr6:coauthVersionMax="47" xr10:uidLastSave="{5BAFCEE3-2BCD-47FA-BC5B-1700F6A67D68}"/>
  <bookViews>
    <workbookView xWindow="-120" yWindow="-120" windowWidth="20730" windowHeight="11040" tabRatio="858" xr2:uid="{00000000-000D-0000-FFFF-FFFF00000000}"/>
  </bookViews>
  <sheets>
    <sheet name="ICON RIB TANK TOP" sheetId="43" r:id="rId1"/>
  </sheets>
  <externalReferences>
    <externalReference r:id="rId2"/>
    <externalReference r:id="rId3"/>
  </externalReferences>
  <definedNames>
    <definedName name="_Fill" hidden="1">#REF!</definedName>
    <definedName name="INTERNAL_INVOICE">[1]UN!#REF!</definedName>
    <definedName name="KKKKK">[1]UN!#REF!</definedName>
    <definedName name="_xlnm.Print_Titles" localSheetId="0">'ICON RIB TANK TOP'!$1:$35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1" i="43" l="1"/>
  <c r="I61" i="43" s="1"/>
  <c r="J61" i="43" s="1"/>
  <c r="F61" i="43"/>
  <c r="F58" i="43"/>
  <c r="H56" i="43"/>
  <c r="I56" i="43" s="1"/>
  <c r="J56" i="43" s="1"/>
  <c r="F56" i="43"/>
  <c r="H55" i="43"/>
  <c r="I55" i="43" s="1"/>
  <c r="J55" i="43" s="1"/>
  <c r="F55" i="43"/>
  <c r="H54" i="43"/>
  <c r="I54" i="43" s="1"/>
  <c r="J54" i="43" s="1"/>
  <c r="F54" i="43"/>
  <c r="H53" i="43"/>
  <c r="I53" i="43" s="1"/>
  <c r="J53" i="43" s="1"/>
  <c r="F53" i="43"/>
  <c r="H47" i="43"/>
  <c r="I47" i="43" s="1"/>
  <c r="J47" i="43" s="1"/>
  <c r="F47" i="43"/>
  <c r="H44" i="43"/>
  <c r="I44" i="43" s="1"/>
  <c r="J44" i="43" s="1"/>
  <c r="F44" i="43"/>
  <c r="H43" i="43"/>
  <c r="I43" i="43" s="1"/>
  <c r="J43" i="43" s="1"/>
  <c r="F43" i="43"/>
  <c r="H42" i="43"/>
  <c r="I42" i="43" s="1"/>
  <c r="J42" i="43" s="1"/>
  <c r="F42" i="43"/>
  <c r="H39" i="43"/>
  <c r="I39" i="43" s="1"/>
  <c r="J39" i="43" s="1"/>
  <c r="F39" i="43"/>
  <c r="H37" i="43"/>
  <c r="I37" i="43" s="1"/>
  <c r="J37" i="43" s="1"/>
  <c r="F37" i="43"/>
  <c r="B6" i="43"/>
  <c r="B5" i="43"/>
  <c r="B4" i="43"/>
  <c r="K1" i="43"/>
</calcChain>
</file>

<file path=xl/sharedStrings.xml><?xml version="1.0" encoding="utf-8"?>
<sst xmlns="http://schemas.openxmlformats.org/spreadsheetml/2006/main" count="144" uniqueCount="133">
  <si>
    <t>M</t>
  </si>
  <si>
    <t>L</t>
  </si>
  <si>
    <t>XL</t>
  </si>
  <si>
    <t>S</t>
  </si>
  <si>
    <t>XS</t>
  </si>
  <si>
    <t>Not applicable for now</t>
  </si>
  <si>
    <t>Gender</t>
  </si>
  <si>
    <t>Supplier</t>
  </si>
  <si>
    <t>MEASUREMENT</t>
  </si>
  <si>
    <t>INSTRUCTION</t>
  </si>
  <si>
    <t>BODY</t>
  </si>
  <si>
    <t>BODY LENGTH</t>
  </si>
  <si>
    <t>FRONT, SHOULDER NECK POINT TO BOTTOM HEM</t>
  </si>
  <si>
    <t>A</t>
  </si>
  <si>
    <t>SEAM TO SEAM, EXCL BINDING OR CUFF HEM</t>
  </si>
  <si>
    <t>B</t>
  </si>
  <si>
    <t xml:space="preserve">1/2 CHEST WIDTH </t>
  </si>
  <si>
    <t>1 CM BELOW ARMPIT</t>
  </si>
  <si>
    <t>C</t>
  </si>
  <si>
    <t>1/2 CARURE WIDTH</t>
  </si>
  <si>
    <t>1/2 ARMHOLE HEIGHT, SEAM TO SEAM</t>
  </si>
  <si>
    <t>D</t>
  </si>
  <si>
    <t>E</t>
  </si>
  <si>
    <t>F</t>
  </si>
  <si>
    <t>BOTTOM HEM HEIGHT</t>
  </si>
  <si>
    <t>STITCHING OR RIB HEIGHT</t>
  </si>
  <si>
    <t>G</t>
  </si>
  <si>
    <t>1/2 ARMHOLE STRAIGHT</t>
  </si>
  <si>
    <t>H</t>
  </si>
  <si>
    <t>1/2 SLEEVEWIDTH AT ARMPIT</t>
  </si>
  <si>
    <t>UNDERARM POINT, PERPENDULAR TO SLEEVE</t>
  </si>
  <si>
    <t>I</t>
  </si>
  <si>
    <t>1/2 SLEEVE OPENING INSIDE</t>
  </si>
  <si>
    <t>RIB/ CUFF HEM</t>
  </si>
  <si>
    <t>J</t>
  </si>
  <si>
    <t>CUFF HEM HEIGHT</t>
  </si>
  <si>
    <t xml:space="preserve">SLEEVE LENGTH </t>
  </si>
  <si>
    <t>CB NECK TO SHOULDER TO CUFF HEM</t>
  </si>
  <si>
    <t>SLEEVEHEAD HEIGHT</t>
  </si>
  <si>
    <t>SHOULDERDROP</t>
  </si>
  <si>
    <t xml:space="preserve">HEIGHT BETWEEN SNP AT NECK TO SHOULDERSEAM </t>
  </si>
  <si>
    <t>N</t>
  </si>
  <si>
    <t>NECK</t>
  </si>
  <si>
    <t xml:space="preserve">NECK OPENING </t>
  </si>
  <si>
    <t>SEAM TO SEAM, INCL COLLAR</t>
  </si>
  <si>
    <t>O</t>
  </si>
  <si>
    <t>FRONT NECK DROP</t>
  </si>
  <si>
    <t>STRAIGHT FROM SNP TO CF NECKLINE, INCL COLLAR</t>
  </si>
  <si>
    <t>P</t>
  </si>
  <si>
    <t>BACK NECK DROP</t>
  </si>
  <si>
    <t>Q</t>
  </si>
  <si>
    <t>COLLAR HEIGHT</t>
  </si>
  <si>
    <t>R</t>
  </si>
  <si>
    <t>COLLAR WIDTH ON TOP</t>
  </si>
  <si>
    <t>REAL OPENING, EXCL COLLAR</t>
  </si>
  <si>
    <t>MINIMUM HEADPASSING</t>
  </si>
  <si>
    <t>NECKOPENING STRETCHED OPEN TO MAX</t>
  </si>
  <si>
    <t>ARTWORK</t>
  </si>
  <si>
    <t>FRONT ARTWORK SIZE</t>
  </si>
  <si>
    <t>%</t>
  </si>
  <si>
    <t>BACK ARTWORK SIZE</t>
  </si>
  <si>
    <t>ARTWORK POSITION FROM CF</t>
  </si>
  <si>
    <t>ARTWORK POSITION FROM CF NECKLINE</t>
  </si>
  <si>
    <t>EXCL COLLAR</t>
  </si>
  <si>
    <t>ARTWORK POSITION FROM CB NECKLINE</t>
  </si>
  <si>
    <t>Marked in red is out of tolerance, marked in yellow is adjusted or added</t>
  </si>
  <si>
    <t>Requested in following sizes</t>
  </si>
  <si>
    <t>Extra comments</t>
  </si>
  <si>
    <t>Please contact us if something isn't clear, or if you have any questions</t>
  </si>
  <si>
    <t>1/2 BOTTOM WIDTH AT RIB/ BOTTOM HEM</t>
  </si>
  <si>
    <t xml:space="preserve">RELAXED </t>
  </si>
  <si>
    <t xml:space="preserve">Date spec send </t>
  </si>
  <si>
    <t>Date comments send</t>
  </si>
  <si>
    <t xml:space="preserve">Based on </t>
  </si>
  <si>
    <t>Category</t>
  </si>
  <si>
    <t xml:space="preserve">SKETCH/ HOW TO MEASURE (no reference for proportions or details) </t>
  </si>
  <si>
    <t>T-SHIRT</t>
  </si>
  <si>
    <t xml:space="preserve"> </t>
  </si>
  <si>
    <t>COMMENTS</t>
  </si>
  <si>
    <t>MSM TO MAKE PROTO</t>
  </si>
  <si>
    <t>SAMPLE MEASUREMENTS</t>
  </si>
  <si>
    <t>SUPPLIER</t>
  </si>
  <si>
    <t>TML</t>
  </si>
  <si>
    <t xml:space="preserve">1/2 WAIST WIDTH </t>
  </si>
  <si>
    <t xml:space="preserve">K </t>
  </si>
  <si>
    <t xml:space="preserve">M </t>
  </si>
  <si>
    <t>ATTENTION POINTS TO MAKE PROTO</t>
  </si>
  <si>
    <t>COMMENTS ON PROTO SAMPLE</t>
  </si>
  <si>
    <t>VỊ TRÍ ĐO</t>
  </si>
  <si>
    <t>1/2 NGANG LAI ĐO ÊM</t>
  </si>
  <si>
    <t>1/2 NÁCH ĐO THẲNG</t>
  </si>
  <si>
    <t>TO BẢN CỬA TAY</t>
  </si>
  <si>
    <t>RỘNG CỔ</t>
  </si>
  <si>
    <t>HẠ CỔ TRƯỚC</t>
  </si>
  <si>
    <t>HẠ CỔ SAU</t>
  </si>
  <si>
    <t>RỘNG CỔ KÉO CĂNG</t>
  </si>
  <si>
    <t xml:space="preserve">SHOULDER BAND WITH </t>
  </si>
  <si>
    <t>INCL BINDING</t>
  </si>
  <si>
    <t>We based ourselves on below UA reference sample but made a few changes to neckline and moved one size (your sample M we see more as a size S)</t>
  </si>
  <si>
    <t>Please check grading and suggest optmisations if necessary</t>
  </si>
  <si>
    <t>* Sample is also ok for fabric reference</t>
  </si>
  <si>
    <t>DÀI ÁO TRƯỚC ĐO TỪ ĐỈNH VAI</t>
  </si>
  <si>
    <t>NGANG VAI BAO GỒM VIỀN NÁCH</t>
  </si>
  <si>
    <t>1/2 NGANG NGỰC DƯỚI NÁCH 1CM</t>
  </si>
  <si>
    <t>TO BẢN LAI ÁO</t>
  </si>
  <si>
    <t>TO BẢN CỔ</t>
  </si>
  <si>
    <t>OK</t>
  </si>
  <si>
    <t xml:space="preserve">Overall first look is ok -&gt; please check below comments and revised measurements </t>
  </si>
  <si>
    <t xml:space="preserve">* Please note that I didn't take the shrinkage of 8% in width into account, waiting for your feedback on this to adjust the measurements </t>
  </si>
  <si>
    <t xml:space="preserve">* Add 1 cm to the overall body length </t>
  </si>
  <si>
    <t>* Because front is taking a bit more length, length looks visuall too short so please add 1cm to CF and shape to 0 cm at sideseam</t>
  </si>
  <si>
    <t>Back length srays unchanged</t>
  </si>
  <si>
    <t>* Make the armhole 1 cm deeper and chest 1 cm wider</t>
  </si>
  <si>
    <t>* Please make the front armhole a bit more cut out at underarm, back can stay unchanged</t>
  </si>
  <si>
    <t>* Please higher the neckline a bit and respect back neck drop measurements</t>
  </si>
  <si>
    <t>* I have added the artwork position</t>
  </si>
  <si>
    <t xml:space="preserve">Embroidery size and workmanship is approved </t>
  </si>
  <si>
    <t>S + L</t>
  </si>
  <si>
    <t xml:space="preserve">Awaiting for feedback on shrinkage + would be great to see a finished garment in both SS25 colorways </t>
  </si>
  <si>
    <t>make a bit wider - làm rộng hơn một chút</t>
  </si>
  <si>
    <t>ok as on sample - ok như trên mẫu</t>
  </si>
  <si>
    <t>adjusted - đã điều chỉnh</t>
  </si>
  <si>
    <t>higher a bit - cao hơn một chút</t>
  </si>
  <si>
    <t>please respect - xin hãy tôn trọng</t>
  </si>
  <si>
    <t>Thêm 1 cm vào chiều dài cơ thể tổng thể</t>
  </si>
  <si>
    <t xml:space="preserve">* Vì mặt trước dài hơn nên nhìn trực quan chiều dài có vẻ quá ngắn nên vui lòng thêm 1cm vào CF </t>
  </si>
  <si>
    <t>Dài sau không thay đổi</t>
  </si>
  <si>
    <t>Cần điều chỉnh form dáng lai áo như hình</t>
  </si>
  <si>
    <t>Làm cho nách tay áo sâu hơn 1 cm và ngực rộng hơn 1 cm</t>
  </si>
  <si>
    <t xml:space="preserve">Cần điều chỉnh form nách trước như hình bên dưới,nách sau giữ nguyên form dáng </t>
  </si>
  <si>
    <t>Hạ cổ trước cao  hơn chút xíu nhưng vẫn giữ nguyên thông số hạ cổ sau</t>
  </si>
  <si>
    <t>VÍ TRỊ HÌNH IN/THÊU TỪ ĐƯỜNG MAY GIỮA CỔ TRƯỚC XUỐNG</t>
  </si>
  <si>
    <t>TOL +/-
UA SUGGESTED ON 14.JAN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</si>
</sst>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#,##0\ ;\(\$#,##0\)"/>
    <numFmt numFmtId="165" formatCode="0.00_)"/>
    <numFmt numFmtId="166" formatCode="&quot;\&quot;#,##0;[Red]&quot;\&quot;&quot;\&quot;\-#,##0"/>
    <numFmt numFmtId="167" formatCode="&quot;\&quot;#,##0.00;[Red]&quot;\&quot;&quot;\&quot;&quot;\&quot;&quot;\&quot;&quot;\&quot;&quot;\&quot;\-#,##0.00"/>
    <numFmt numFmtId="168" formatCode="&quot;\&quot;#,##0.00;[Red]&quot;\&quot;\-#,##0.00"/>
    <numFmt numFmtId="169" formatCode="&quot;\&quot;#,##0;[Red]&quot;\&quot;\-#,##0"/>
    <numFmt numFmtId="170" formatCode="[$-409]d\-mmm;@"/>
    <numFmt numFmtId="171" formatCode="_-* #,##0.00_-;\-* #,##0.00_-;_-* &quot;-&quot;??_-;_-@_-"/>
    <numFmt numFmtId="172" formatCode="dd\-mm\-yy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</font>
    <font>
      <sz val="10"/>
      <color rgb="FF000000"/>
      <name val="Times New Roman"/>
      <family val="1"/>
    </font>
    <font>
      <sz val="12"/>
      <color rgb="FF000000"/>
      <name val="SimSun"/>
    </font>
    <font>
      <sz val="18"/>
      <name val="Calibri"/>
      <family val="2"/>
    </font>
    <font>
      <b/>
      <sz val="18"/>
      <name val="Calibri"/>
      <family val="2"/>
    </font>
    <font>
      <sz val="18"/>
      <color rgb="FFFF0000"/>
      <name val="Calibri"/>
      <family val="2"/>
    </font>
    <font>
      <sz val="18"/>
      <color theme="1"/>
      <name val="Calibri"/>
      <family val="2"/>
      <scheme val="minor"/>
    </font>
    <font>
      <sz val="18"/>
      <color theme="1"/>
      <name val="Calibri"/>
      <family val="2"/>
    </font>
    <font>
      <sz val="18"/>
      <color theme="0"/>
      <name val="Calibri"/>
      <family val="2"/>
    </font>
    <font>
      <b/>
      <sz val="18"/>
      <color indexed="8"/>
      <name val="Calibri"/>
      <family val="2"/>
    </font>
    <font>
      <sz val="18"/>
      <name val="Arial"/>
      <family val="2"/>
    </font>
    <font>
      <b/>
      <sz val="18"/>
      <color theme="1"/>
      <name val="Calibri"/>
      <family val="2"/>
    </font>
    <font>
      <i/>
      <sz val="18"/>
      <color theme="1"/>
      <name val="Calibri"/>
      <family val="2"/>
    </font>
    <font>
      <sz val="18"/>
      <color rgb="FF00B050"/>
      <name val="Calibri"/>
      <family val="2"/>
    </font>
    <font>
      <b/>
      <sz val="18"/>
      <color rgb="FF00B050"/>
      <name val="Calibri"/>
      <family val="2"/>
    </font>
    <font>
      <b/>
      <sz val="18"/>
      <color rgb="FFFF0000"/>
      <name val="Calibri"/>
      <family val="2"/>
    </font>
    <font>
      <b/>
      <sz val="18"/>
      <color rgb="FFFF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35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1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2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4" borderId="2" applyNumberFormat="0" applyBorder="0" applyAlignment="0" applyProtection="0"/>
    <xf numFmtId="165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5" borderId="7" applyNumberFormat="0" applyProtection="0">
      <alignment horizontal="right" vertical="center"/>
    </xf>
    <xf numFmtId="0" fontId="2" fillId="6" borderId="7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8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9" fillId="0" borderId="0"/>
    <xf numFmtId="0" fontId="10" fillId="0" borderId="0"/>
    <xf numFmtId="0" fontId="20" fillId="0" borderId="0"/>
    <xf numFmtId="0" fontId="1" fillId="0" borderId="0"/>
    <xf numFmtId="0" fontId="10" fillId="0" borderId="0"/>
    <xf numFmtId="0" fontId="2" fillId="6" borderId="21" applyNumberFormat="0" applyProtection="0">
      <alignment horizontal="left" vertical="center" indent="1"/>
    </xf>
    <xf numFmtId="4" fontId="13" fillId="5" borderId="21" applyNumberFormat="0" applyProtection="0">
      <alignment horizontal="right" vertical="center"/>
    </xf>
    <xf numFmtId="10" fontId="6" fillId="4" borderId="19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 applyNumberFormat="0" applyFill="0" applyBorder="0" applyAlignment="0" applyProtection="0"/>
    <xf numFmtId="0" fontId="22" fillId="0" borderId="22" applyNumberFormat="0" applyFill="0" applyAlignment="0" applyProtection="0"/>
    <xf numFmtId="0" fontId="23" fillId="0" borderId="23" applyNumberFormat="0" applyFill="0" applyAlignment="0" applyProtection="0"/>
    <xf numFmtId="0" fontId="24" fillId="0" borderId="24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0" applyNumberFormat="0" applyBorder="0" applyAlignment="0" applyProtection="0"/>
    <xf numFmtId="0" fontId="26" fillId="8" borderId="0" applyNumberFormat="0" applyBorder="0" applyAlignment="0" applyProtection="0"/>
    <xf numFmtId="0" fontId="27" fillId="9" borderId="0" applyNumberFormat="0" applyBorder="0" applyAlignment="0" applyProtection="0"/>
    <xf numFmtId="0" fontId="28" fillId="10" borderId="25" applyNumberFormat="0" applyAlignment="0" applyProtection="0"/>
    <xf numFmtId="0" fontId="29" fillId="11" borderId="26" applyNumberFormat="0" applyAlignment="0" applyProtection="0"/>
    <xf numFmtId="0" fontId="30" fillId="11" borderId="25" applyNumberFormat="0" applyAlignment="0" applyProtection="0"/>
    <xf numFmtId="0" fontId="31" fillId="0" borderId="27" applyNumberFormat="0" applyFill="0" applyAlignment="0" applyProtection="0"/>
    <xf numFmtId="0" fontId="32" fillId="12" borderId="28" applyNumberFormat="0" applyAlignment="0" applyProtection="0"/>
    <xf numFmtId="0" fontId="33" fillId="0" borderId="0" applyNumberFormat="0" applyFill="0" applyBorder="0" applyAlignment="0" applyProtection="0"/>
    <xf numFmtId="0" fontId="1" fillId="13" borderId="29" applyNumberFormat="0" applyFont="0" applyAlignment="0" applyProtection="0"/>
    <xf numFmtId="0" fontId="34" fillId="0" borderId="0" applyNumberFormat="0" applyFill="0" applyBorder="0" applyAlignment="0" applyProtection="0"/>
    <xf numFmtId="0" fontId="35" fillId="0" borderId="30" applyNumberFormat="0" applyFill="0" applyAlignment="0" applyProtection="0"/>
    <xf numFmtId="0" fontId="36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6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170" fontId="1" fillId="0" borderId="0"/>
    <xf numFmtId="171" fontId="2" fillId="0" borderId="0" applyFont="0" applyFill="0" applyBorder="0" applyAlignment="0" applyProtection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20" fillId="0" borderId="0"/>
    <xf numFmtId="0" fontId="2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2" fillId="0" borderId="0"/>
    <xf numFmtId="0" fontId="2" fillId="0" borderId="0"/>
    <xf numFmtId="0" fontId="38" fillId="0" borderId="0"/>
    <xf numFmtId="0" fontId="2" fillId="0" borderId="0"/>
    <xf numFmtId="0" fontId="39" fillId="0" borderId="0"/>
    <xf numFmtId="0" fontId="40" fillId="0" borderId="0"/>
    <xf numFmtId="0" fontId="40" fillId="0" borderId="0"/>
    <xf numFmtId="0" fontId="1" fillId="0" borderId="0"/>
  </cellStyleXfs>
  <cellXfs count="145">
    <xf numFmtId="0" fontId="0" fillId="0" borderId="0" xfId="0"/>
    <xf numFmtId="0" fontId="41" fillId="0" borderId="31" xfId="0" applyFont="1" applyBorder="1" applyAlignment="1">
      <alignment horizontal="left" vertical="center"/>
    </xf>
    <xf numFmtId="172" fontId="41" fillId="0" borderId="31" xfId="0" applyNumberFormat="1" applyFont="1" applyBorder="1" applyAlignment="1">
      <alignment vertical="center" wrapText="1"/>
    </xf>
    <xf numFmtId="172" fontId="41" fillId="0" borderId="0" xfId="0" applyNumberFormat="1" applyFont="1" applyAlignment="1">
      <alignment vertical="center"/>
    </xf>
    <xf numFmtId="0" fontId="41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41" fillId="0" borderId="33" xfId="0" applyFont="1" applyBorder="1" applyAlignment="1">
      <alignment horizontal="left" vertical="center"/>
    </xf>
    <xf numFmtId="0" fontId="41" fillId="0" borderId="31" xfId="0" applyFont="1" applyBorder="1" applyAlignment="1">
      <alignment vertical="center"/>
    </xf>
    <xf numFmtId="0" fontId="41" fillId="0" borderId="31" xfId="0" applyFont="1" applyBorder="1" applyAlignment="1">
      <alignment vertical="center" wrapText="1"/>
    </xf>
    <xf numFmtId="0" fontId="45" fillId="0" borderId="0" xfId="0" applyFont="1" applyAlignment="1">
      <alignment vertical="center"/>
    </xf>
    <xf numFmtId="0" fontId="41" fillId="0" borderId="0" xfId="0" applyFont="1" applyAlignment="1">
      <alignment vertical="top" wrapText="1"/>
    </xf>
    <xf numFmtId="0" fontId="46" fillId="0" borderId="0" xfId="0" applyFont="1" applyAlignment="1">
      <alignment vertical="center"/>
    </xf>
    <xf numFmtId="0" fontId="41" fillId="0" borderId="0" xfId="0" applyFont="1" applyAlignment="1">
      <alignment vertical="center" wrapText="1"/>
    </xf>
    <xf numFmtId="0" fontId="41" fillId="0" borderId="9" xfId="0" applyFont="1" applyBorder="1" applyAlignment="1">
      <alignment vertical="center"/>
    </xf>
    <xf numFmtId="0" fontId="41" fillId="0" borderId="10" xfId="0" applyFont="1" applyBorder="1" applyAlignment="1">
      <alignment horizontal="left" vertical="center" wrapText="1"/>
    </xf>
    <xf numFmtId="0" fontId="41" fillId="0" borderId="10" xfId="0" applyFont="1" applyBorder="1" applyAlignment="1">
      <alignment vertical="center"/>
    </xf>
    <xf numFmtId="0" fontId="42" fillId="0" borderId="10" xfId="0" applyFont="1" applyBorder="1" applyAlignment="1">
      <alignment vertical="center"/>
    </xf>
    <xf numFmtId="0" fontId="45" fillId="0" borderId="10" xfId="0" applyFont="1" applyBorder="1" applyAlignment="1">
      <alignment vertical="center"/>
    </xf>
    <xf numFmtId="0" fontId="46" fillId="0" borderId="10" xfId="0" applyFont="1" applyBorder="1" applyAlignment="1">
      <alignment vertical="center"/>
    </xf>
    <xf numFmtId="0" fontId="46" fillId="0" borderId="11" xfId="0" applyFont="1" applyBorder="1" applyAlignment="1">
      <alignment vertical="center"/>
    </xf>
    <xf numFmtId="0" fontId="41" fillId="0" borderId="12" xfId="0" applyFont="1" applyBorder="1" applyAlignment="1">
      <alignment vertical="center"/>
    </xf>
    <xf numFmtId="0" fontId="42" fillId="0" borderId="0" xfId="0" applyFont="1" applyAlignment="1">
      <alignment horizontal="left" vertical="top"/>
    </xf>
    <xf numFmtId="0" fontId="41" fillId="0" borderId="0" xfId="0" applyFont="1" applyAlignment="1">
      <alignment horizontal="left" vertical="top" wrapText="1"/>
    </xf>
    <xf numFmtId="0" fontId="41" fillId="0" borderId="13" xfId="0" applyFont="1" applyBorder="1" applyAlignment="1">
      <alignment vertical="center"/>
    </xf>
    <xf numFmtId="0" fontId="41" fillId="0" borderId="0" xfId="0" applyFont="1" applyAlignment="1">
      <alignment horizontal="left" vertical="top"/>
    </xf>
    <xf numFmtId="0" fontId="45" fillId="0" borderId="0" xfId="0" applyFont="1" applyAlignment="1">
      <alignment vertical="center" wrapText="1"/>
    </xf>
    <xf numFmtId="0" fontId="47" fillId="0" borderId="15" xfId="0" applyFont="1" applyBorder="1" applyAlignment="1">
      <alignment vertical="center"/>
    </xf>
    <xf numFmtId="0" fontId="47" fillId="0" borderId="14" xfId="0" applyFont="1" applyBorder="1" applyAlignment="1">
      <alignment vertical="center" wrapText="1"/>
    </xf>
    <xf numFmtId="0" fontId="47" fillId="0" borderId="14" xfId="0" applyFont="1" applyBorder="1" applyAlignment="1">
      <alignment vertical="center"/>
    </xf>
    <xf numFmtId="0" fontId="41" fillId="0" borderId="14" xfId="0" applyFont="1" applyBorder="1" applyAlignment="1">
      <alignment vertical="center"/>
    </xf>
    <xf numFmtId="0" fontId="45" fillId="0" borderId="14" xfId="0" applyFont="1" applyBorder="1" applyAlignment="1">
      <alignment vertical="center"/>
    </xf>
    <xf numFmtId="0" fontId="41" fillId="0" borderId="16" xfId="0" applyFont="1" applyBorder="1" applyAlignment="1">
      <alignment vertical="center"/>
    </xf>
    <xf numFmtId="0" fontId="42" fillId="0" borderId="0" xfId="0" applyFont="1" applyAlignment="1">
      <alignment vertical="center"/>
    </xf>
    <xf numFmtId="0" fontId="41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1" fillId="0" borderId="0" xfId="0" applyFont="1"/>
    <xf numFmtId="0" fontId="48" fillId="0" borderId="0" xfId="0" applyFont="1"/>
    <xf numFmtId="0" fontId="42" fillId="0" borderId="0" xfId="0" applyFont="1"/>
    <xf numFmtId="0" fontId="44" fillId="0" borderId="0" xfId="0" applyFont="1"/>
    <xf numFmtId="0" fontId="41" fillId="0" borderId="34" xfId="0" applyFont="1" applyBorder="1" applyAlignment="1">
      <alignment vertical="center"/>
    </xf>
    <xf numFmtId="0" fontId="42" fillId="0" borderId="34" xfId="0" applyFont="1" applyBorder="1" applyAlignment="1">
      <alignment vertical="center" wrapText="1"/>
    </xf>
    <xf numFmtId="0" fontId="42" fillId="0" borderId="34" xfId="0" applyFont="1" applyBorder="1" applyAlignment="1">
      <alignment vertical="center"/>
    </xf>
    <xf numFmtId="0" fontId="42" fillId="0" borderId="34" xfId="0" applyFont="1" applyBorder="1" applyAlignment="1">
      <alignment horizontal="center" vertical="center"/>
    </xf>
    <xf numFmtId="0" fontId="42" fillId="3" borderId="34" xfId="0" applyFont="1" applyFill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42" fillId="0" borderId="35" xfId="0" applyFont="1" applyBorder="1" applyAlignment="1">
      <alignment vertical="center"/>
    </xf>
    <xf numFmtId="0" fontId="42" fillId="0" borderId="35" xfId="0" applyFont="1" applyBorder="1" applyAlignment="1">
      <alignment vertical="center" wrapText="1"/>
    </xf>
    <xf numFmtId="0" fontId="42" fillId="0" borderId="35" xfId="0" applyFont="1" applyBorder="1" applyAlignment="1">
      <alignment horizontal="center" vertical="center"/>
    </xf>
    <xf numFmtId="0" fontId="42" fillId="3" borderId="35" xfId="0" applyFont="1" applyFill="1" applyBorder="1" applyAlignment="1">
      <alignment horizontal="center" vertical="center"/>
    </xf>
    <xf numFmtId="0" fontId="42" fillId="0" borderId="12" xfId="0" applyFont="1" applyBorder="1" applyAlignment="1">
      <alignment horizontal="center" vertical="center"/>
    </xf>
    <xf numFmtId="0" fontId="41" fillId="0" borderId="36" xfId="0" applyFont="1" applyBorder="1" applyAlignment="1">
      <alignment vertical="center"/>
    </xf>
    <xf numFmtId="0" fontId="41" fillId="0" borderId="36" xfId="0" applyFont="1" applyBorder="1" applyAlignment="1">
      <alignment vertical="center" wrapText="1"/>
    </xf>
    <xf numFmtId="0" fontId="42" fillId="0" borderId="36" xfId="0" applyFont="1" applyBorder="1" applyAlignment="1">
      <alignment horizontal="center" vertical="center"/>
    </xf>
    <xf numFmtId="0" fontId="42" fillId="3" borderId="36" xfId="0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/>
    </xf>
    <xf numFmtId="0" fontId="42" fillId="3" borderId="33" xfId="0" applyFont="1" applyFill="1" applyBorder="1" applyAlignment="1">
      <alignment horizontal="center" vertical="center"/>
    </xf>
    <xf numFmtId="0" fontId="42" fillId="3" borderId="31" xfId="0" applyFont="1" applyFill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37" xfId="0" applyFont="1" applyBorder="1" applyAlignment="1">
      <alignment vertical="center"/>
    </xf>
    <xf numFmtId="0" fontId="41" fillId="0" borderId="6" xfId="0" applyFont="1" applyBorder="1" applyAlignment="1">
      <alignment vertical="center" wrapText="1"/>
    </xf>
    <xf numFmtId="0" fontId="41" fillId="0" borderId="6" xfId="0" applyFont="1" applyBorder="1" applyAlignment="1">
      <alignment vertical="center"/>
    </xf>
    <xf numFmtId="0" fontId="41" fillId="0" borderId="6" xfId="0" applyFont="1" applyBorder="1" applyAlignment="1">
      <alignment horizontal="center" vertical="center"/>
    </xf>
    <xf numFmtId="0" fontId="41" fillId="3" borderId="6" xfId="0" applyFont="1" applyFill="1" applyBorder="1" applyAlignment="1">
      <alignment horizontal="center" vertical="center"/>
    </xf>
    <xf numFmtId="0" fontId="41" fillId="3" borderId="38" xfId="0" applyFont="1" applyFill="1" applyBorder="1" applyAlignment="1">
      <alignment horizontal="center" vertical="center"/>
    </xf>
    <xf numFmtId="0" fontId="45" fillId="0" borderId="39" xfId="134" applyFont="1" applyBorder="1" applyAlignment="1">
      <alignment vertical="center"/>
    </xf>
    <xf numFmtId="0" fontId="45" fillId="0" borderId="19" xfId="0" applyFont="1" applyBorder="1" applyAlignment="1">
      <alignment vertical="center" wrapText="1"/>
    </xf>
    <xf numFmtId="0" fontId="45" fillId="0" borderId="19" xfId="0" applyFont="1" applyBorder="1" applyAlignment="1">
      <alignment vertical="center"/>
    </xf>
    <xf numFmtId="0" fontId="41" fillId="0" borderId="19" xfId="0" applyFont="1" applyBorder="1" applyAlignment="1">
      <alignment horizontal="center" vertical="center"/>
    </xf>
    <xf numFmtId="0" fontId="45" fillId="38" borderId="19" xfId="0" applyFont="1" applyFill="1" applyBorder="1" applyAlignment="1">
      <alignment horizontal="center" vertical="center"/>
    </xf>
    <xf numFmtId="0" fontId="45" fillId="0" borderId="20" xfId="0" applyFont="1" applyBorder="1" applyAlignment="1">
      <alignment horizontal="left" vertical="center"/>
    </xf>
    <xf numFmtId="0" fontId="45" fillId="0" borderId="17" xfId="0" applyFont="1" applyBorder="1" applyAlignment="1">
      <alignment horizontal="left" vertical="center"/>
    </xf>
    <xf numFmtId="0" fontId="45" fillId="0" borderId="18" xfId="0" applyFont="1" applyBorder="1" applyAlignment="1">
      <alignment horizontal="left" vertical="center"/>
    </xf>
    <xf numFmtId="0" fontId="41" fillId="3" borderId="19" xfId="0" applyFont="1" applyFill="1" applyBorder="1" applyAlignment="1">
      <alignment horizontal="center" vertical="center"/>
    </xf>
    <xf numFmtId="0" fontId="43" fillId="3" borderId="40" xfId="0" applyFont="1" applyFill="1" applyBorder="1" applyAlignment="1">
      <alignment horizontal="center" vertical="center"/>
    </xf>
    <xf numFmtId="0" fontId="45" fillId="0" borderId="20" xfId="0" applyFont="1" applyBorder="1" applyAlignment="1">
      <alignment horizontal="center" vertical="center"/>
    </xf>
    <xf numFmtId="0" fontId="45" fillId="3" borderId="19" xfId="0" applyFont="1" applyFill="1" applyBorder="1" applyAlignment="1">
      <alignment horizontal="center" vertical="center"/>
    </xf>
    <xf numFmtId="0" fontId="41" fillId="3" borderId="40" xfId="0" applyFont="1" applyFill="1" applyBorder="1" applyAlignment="1">
      <alignment horizontal="center" vertical="center"/>
    </xf>
    <xf numFmtId="0" fontId="45" fillId="38" borderId="20" xfId="0" applyFont="1" applyFill="1" applyBorder="1" applyAlignment="1">
      <alignment horizontal="center" vertical="center"/>
    </xf>
    <xf numFmtId="0" fontId="45" fillId="0" borderId="19" xfId="0" applyFont="1" applyBorder="1" applyAlignment="1">
      <alignment horizontal="center" vertical="center"/>
    </xf>
    <xf numFmtId="0" fontId="49" fillId="0" borderId="39" xfId="134" applyFont="1" applyBorder="1" applyAlignment="1">
      <alignment vertical="center"/>
    </xf>
    <xf numFmtId="0" fontId="50" fillId="0" borderId="20" xfId="0" applyFont="1" applyBorder="1" applyAlignment="1">
      <alignment horizontal="center" vertical="center"/>
    </xf>
    <xf numFmtId="0" fontId="50" fillId="3" borderId="19" xfId="0" applyFont="1" applyFill="1" applyBorder="1" applyAlignment="1">
      <alignment horizontal="center" vertical="center"/>
    </xf>
    <xf numFmtId="0" fontId="51" fillId="0" borderId="19" xfId="0" applyFont="1" applyBorder="1" applyAlignment="1">
      <alignment vertical="center" wrapText="1"/>
    </xf>
    <xf numFmtId="0" fontId="51" fillId="0" borderId="19" xfId="0" applyFont="1" applyBorder="1" applyAlignment="1">
      <alignment vertical="center"/>
    </xf>
    <xf numFmtId="0" fontId="41" fillId="0" borderId="41" xfId="0" applyFont="1" applyBorder="1" applyAlignment="1">
      <alignment vertical="center"/>
    </xf>
    <xf numFmtId="0" fontId="41" fillId="0" borderId="42" xfId="0" applyFont="1" applyBorder="1" applyAlignment="1">
      <alignment vertical="center" wrapText="1"/>
    </xf>
    <xf numFmtId="0" fontId="41" fillId="0" borderId="42" xfId="0" applyFont="1" applyBorder="1" applyAlignment="1">
      <alignment vertical="center"/>
    </xf>
    <xf numFmtId="0" fontId="41" fillId="0" borderId="42" xfId="0" applyFont="1" applyBorder="1" applyAlignment="1">
      <alignment horizontal="center" vertical="center"/>
    </xf>
    <xf numFmtId="0" fontId="41" fillId="3" borderId="42" xfId="0" applyFont="1" applyFill="1" applyBorder="1" applyAlignment="1">
      <alignment horizontal="center" vertical="center"/>
    </xf>
    <xf numFmtId="0" fontId="41" fillId="3" borderId="46" xfId="0" applyFont="1" applyFill="1" applyBorder="1" applyAlignment="1">
      <alignment horizontal="center" vertical="center"/>
    </xf>
    <xf numFmtId="0" fontId="41" fillId="0" borderId="0" xfId="0" applyFont="1" applyAlignment="1">
      <alignment wrapText="1"/>
    </xf>
    <xf numFmtId="0" fontId="45" fillId="0" borderId="0" xfId="0" applyFont="1"/>
    <xf numFmtId="0" fontId="42" fillId="3" borderId="33" xfId="0" applyFont="1" applyFill="1" applyBorder="1" applyAlignment="1">
      <alignment vertical="center"/>
    </xf>
    <xf numFmtId="0" fontId="42" fillId="3" borderId="32" xfId="0" applyFont="1" applyFill="1" applyBorder="1" applyAlignment="1">
      <alignment vertical="center" wrapText="1"/>
    </xf>
    <xf numFmtId="0" fontId="42" fillId="3" borderId="32" xfId="0" applyFont="1" applyFill="1" applyBorder="1" applyAlignment="1">
      <alignment vertical="center"/>
    </xf>
    <xf numFmtId="0" fontId="42" fillId="3" borderId="47" xfId="0" applyFont="1" applyFill="1" applyBorder="1" applyAlignment="1">
      <alignment vertical="center"/>
    </xf>
    <xf numFmtId="0" fontId="41" fillId="0" borderId="0" xfId="0" applyFont="1" applyAlignment="1">
      <alignment horizontal="center" vertical="center" wrapText="1"/>
    </xf>
    <xf numFmtId="0" fontId="52" fillId="0" borderId="0" xfId="0" applyFont="1" applyAlignment="1">
      <alignment vertical="center"/>
    </xf>
    <xf numFmtId="0" fontId="41" fillId="0" borderId="9" xfId="0" applyFont="1" applyBorder="1" applyAlignment="1">
      <alignment vertical="center" wrapText="1"/>
    </xf>
    <xf numFmtId="0" fontId="41" fillId="0" borderId="11" xfId="0" applyFont="1" applyBorder="1" applyAlignment="1">
      <alignment vertical="center"/>
    </xf>
    <xf numFmtId="0" fontId="41" fillId="0" borderId="12" xfId="0" applyFont="1" applyBorder="1" applyAlignment="1">
      <alignment vertical="center" wrapText="1"/>
    </xf>
    <xf numFmtId="0" fontId="53" fillId="0" borderId="0" xfId="0" applyFont="1" applyAlignment="1">
      <alignment vertical="center"/>
    </xf>
    <xf numFmtId="0" fontId="53" fillId="0" borderId="0" xfId="0" applyFont="1" applyAlignment="1">
      <alignment horizontal="left" vertical="center"/>
    </xf>
    <xf numFmtId="0" fontId="48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41" fillId="0" borderId="33" xfId="0" applyFont="1" applyBorder="1" applyAlignment="1">
      <alignment vertical="center" wrapText="1"/>
    </xf>
    <xf numFmtId="0" fontId="41" fillId="39" borderId="6" xfId="0" applyFont="1" applyFill="1" applyBorder="1" applyAlignment="1">
      <alignment vertical="center"/>
    </xf>
    <xf numFmtId="0" fontId="43" fillId="39" borderId="19" xfId="0" applyFont="1" applyFill="1" applyBorder="1" applyAlignment="1">
      <alignment horizontal="center" vertical="center"/>
    </xf>
    <xf numFmtId="0" fontId="45" fillId="39" borderId="19" xfId="0" applyFont="1" applyFill="1" applyBorder="1" applyAlignment="1">
      <alignment vertical="center"/>
    </xf>
    <xf numFmtId="0" fontId="51" fillId="39" borderId="19" xfId="0" applyFont="1" applyFill="1" applyBorder="1" applyAlignment="1">
      <alignment vertical="center"/>
    </xf>
    <xf numFmtId="0" fontId="41" fillId="39" borderId="42" xfId="0" applyFont="1" applyFill="1" applyBorder="1" applyAlignment="1">
      <alignment vertical="center"/>
    </xf>
    <xf numFmtId="0" fontId="43" fillId="39" borderId="34" xfId="0" applyFont="1" applyFill="1" applyBorder="1" applyAlignment="1">
      <alignment horizontal="center" vertical="center" wrapText="1"/>
    </xf>
    <xf numFmtId="0" fontId="43" fillId="39" borderId="35" xfId="0" applyFont="1" applyFill="1" applyBorder="1" applyAlignment="1">
      <alignment horizontal="center" vertical="center"/>
    </xf>
    <xf numFmtId="0" fontId="43" fillId="39" borderId="36" xfId="0" applyFont="1" applyFill="1" applyBorder="1" applyAlignment="1">
      <alignment horizontal="center" vertical="center"/>
    </xf>
    <xf numFmtId="0" fontId="42" fillId="0" borderId="33" xfId="0" applyFont="1" applyBorder="1" applyAlignment="1">
      <alignment horizontal="left" vertical="center"/>
    </xf>
    <xf numFmtId="0" fontId="42" fillId="0" borderId="32" xfId="0" applyFont="1" applyBorder="1" applyAlignment="1">
      <alignment horizontal="left" vertical="center"/>
    </xf>
    <xf numFmtId="0" fontId="42" fillId="0" borderId="47" xfId="0" applyFont="1" applyBorder="1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42" fillId="0" borderId="33" xfId="0" applyFont="1" applyBorder="1" applyAlignment="1">
      <alignment horizontal="left" vertical="center" wrapText="1"/>
    </xf>
    <xf numFmtId="0" fontId="42" fillId="0" borderId="32" xfId="0" applyFont="1" applyBorder="1" applyAlignment="1">
      <alignment horizontal="left" vertical="center" wrapText="1"/>
    </xf>
    <xf numFmtId="0" fontId="42" fillId="0" borderId="47" xfId="0" applyFont="1" applyBorder="1" applyAlignment="1">
      <alignment horizontal="left" vertical="center" wrapText="1"/>
    </xf>
    <xf numFmtId="0" fontId="45" fillId="0" borderId="20" xfId="0" applyFont="1" applyBorder="1" applyAlignment="1">
      <alignment horizontal="left" vertical="center"/>
    </xf>
    <xf numFmtId="0" fontId="45" fillId="0" borderId="17" xfId="0" applyFont="1" applyBorder="1" applyAlignment="1">
      <alignment horizontal="left" vertical="center"/>
    </xf>
    <xf numFmtId="0" fontId="45" fillId="0" borderId="18" xfId="0" applyFont="1" applyBorder="1" applyAlignment="1">
      <alignment horizontal="left" vertical="center"/>
    </xf>
    <xf numFmtId="0" fontId="45" fillId="0" borderId="43" xfId="0" applyFont="1" applyBorder="1" applyAlignment="1">
      <alignment horizontal="left" vertical="center"/>
    </xf>
    <xf numFmtId="0" fontId="45" fillId="0" borderId="45" xfId="0" applyFont="1" applyBorder="1" applyAlignment="1">
      <alignment horizontal="left" vertical="center"/>
    </xf>
    <xf numFmtId="0" fontId="45" fillId="0" borderId="44" xfId="0" applyFont="1" applyBorder="1" applyAlignment="1">
      <alignment horizontal="left" vertical="center"/>
    </xf>
    <xf numFmtId="0" fontId="42" fillId="0" borderId="0" xfId="0" applyFont="1" applyAlignment="1">
      <alignment horizontal="right" vertical="top"/>
    </xf>
    <xf numFmtId="0" fontId="49" fillId="0" borderId="9" xfId="0" applyFont="1" applyBorder="1" applyAlignment="1">
      <alignment horizontal="left" vertical="center"/>
    </xf>
    <xf numFmtId="0" fontId="49" fillId="0" borderId="10" xfId="0" applyFont="1" applyBorder="1" applyAlignment="1">
      <alignment horizontal="left" vertical="center"/>
    </xf>
    <xf numFmtId="0" fontId="49" fillId="0" borderId="15" xfId="0" applyFont="1" applyBorder="1" applyAlignment="1">
      <alignment horizontal="left" vertical="center"/>
    </xf>
    <xf numFmtId="0" fontId="49" fillId="0" borderId="14" xfId="0" applyFont="1" applyBorder="1" applyAlignment="1">
      <alignment horizontal="left" vertical="center"/>
    </xf>
    <xf numFmtId="0" fontId="45" fillId="0" borderId="15" xfId="0" applyFont="1" applyBorder="1" applyAlignment="1">
      <alignment horizontal="left" vertical="center"/>
    </xf>
    <xf numFmtId="0" fontId="45" fillId="0" borderId="14" xfId="0" applyFont="1" applyBorder="1" applyAlignment="1">
      <alignment horizontal="left" vertical="center"/>
    </xf>
    <xf numFmtId="0" fontId="42" fillId="0" borderId="34" xfId="0" applyFont="1" applyBorder="1" applyAlignment="1">
      <alignment horizontal="center" vertical="center" wrapText="1" shrinkToFit="1"/>
    </xf>
    <xf numFmtId="0" fontId="42" fillId="0" borderId="48" xfId="0" applyFont="1" applyBorder="1" applyAlignment="1">
      <alignment horizontal="center" vertical="center" wrapText="1" shrinkToFit="1"/>
    </xf>
    <xf numFmtId="0" fontId="41" fillId="0" borderId="36" xfId="0" applyFont="1" applyBorder="1" applyAlignment="1">
      <alignment horizontal="center" vertical="center" wrapText="1" shrinkToFit="1"/>
    </xf>
    <xf numFmtId="0" fontId="42" fillId="3" borderId="9" xfId="0" applyFont="1" applyFill="1" applyBorder="1" applyAlignment="1">
      <alignment horizontal="center" vertical="center" wrapText="1"/>
    </xf>
    <xf numFmtId="0" fontId="42" fillId="3" borderId="11" xfId="0" applyFont="1" applyFill="1" applyBorder="1" applyAlignment="1">
      <alignment horizontal="center" vertical="center" wrapText="1"/>
    </xf>
    <xf numFmtId="0" fontId="42" fillId="3" borderId="15" xfId="0" applyFont="1" applyFill="1" applyBorder="1" applyAlignment="1">
      <alignment horizontal="center" vertical="center" wrapText="1"/>
    </xf>
    <xf numFmtId="0" fontId="42" fillId="3" borderId="16" xfId="0" applyFont="1" applyFill="1" applyBorder="1" applyAlignment="1">
      <alignment horizontal="center" vertical="center" wrapText="1"/>
    </xf>
    <xf numFmtId="0" fontId="45" fillId="0" borderId="4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</cellXfs>
  <cellStyles count="135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8" builtinId="30" customBuiltin="1"/>
    <cellStyle name="20% - Accent2" xfId="92" builtinId="34" customBuiltin="1"/>
    <cellStyle name="20% - Accent3" xfId="96" builtinId="38" customBuiltin="1"/>
    <cellStyle name="20% - Accent4" xfId="100" builtinId="42" customBuiltin="1"/>
    <cellStyle name="20% - Accent5" xfId="104" builtinId="46" customBuiltin="1"/>
    <cellStyle name="20% - Accent6" xfId="108" builtinId="50" customBuiltin="1"/>
    <cellStyle name="40% - Accent1" xfId="89" builtinId="31" customBuiltin="1"/>
    <cellStyle name="40% - Accent2" xfId="93" builtinId="35" customBuiltin="1"/>
    <cellStyle name="40% - Accent3" xfId="97" builtinId="39" customBuiltin="1"/>
    <cellStyle name="40% - Accent4" xfId="101" builtinId="43" customBuiltin="1"/>
    <cellStyle name="40% - Accent5" xfId="105" builtinId="47" customBuiltin="1"/>
    <cellStyle name="40% - Accent6" xfId="109" builtinId="51" customBuiltin="1"/>
    <cellStyle name="60% - Accent1" xfId="90" builtinId="32" customBuiltin="1"/>
    <cellStyle name="60% - Accent2" xfId="94" builtinId="36" customBuiltin="1"/>
    <cellStyle name="60% - Accent3" xfId="98" builtinId="40" customBuiltin="1"/>
    <cellStyle name="60% - Accent4" xfId="102" builtinId="44" customBuiltin="1"/>
    <cellStyle name="60% - Accent5" xfId="106" builtinId="48" customBuiltin="1"/>
    <cellStyle name="60% - Accent6" xfId="110" builtinId="52" customBuiltin="1"/>
    <cellStyle name="Accent1" xfId="87" builtinId="29" customBuiltin="1"/>
    <cellStyle name="Accent2" xfId="91" builtinId="33" customBuiltin="1"/>
    <cellStyle name="Accent3" xfId="95" builtinId="37" customBuiltin="1"/>
    <cellStyle name="Accent4" xfId="99" builtinId="41" customBuiltin="1"/>
    <cellStyle name="Accent5" xfId="103" builtinId="45" customBuiltin="1"/>
    <cellStyle name="Accent6" xfId="107" builtinId="49" customBuiltin="1"/>
    <cellStyle name="Bad" xfId="76" builtinId="27" customBuiltin="1"/>
    <cellStyle name="Calculation" xfId="80" builtinId="22" customBuiltin="1"/>
    <cellStyle name="Check Cell" xfId="82" builtinId="23" customBuiltin="1"/>
    <cellStyle name="Column_Title" xfId="11" xr:uid="{00000000-0005-0000-0000-000023000000}"/>
    <cellStyle name="Comma 2" xfId="12" xr:uid="{00000000-0005-0000-0000-000025000000}"/>
    <cellStyle name="Comma 2 2" xfId="13" xr:uid="{00000000-0005-0000-0000-000026000000}"/>
    <cellStyle name="Comma 2 6" xfId="113" xr:uid="{00000000-0005-0000-0000-000027000000}"/>
    <cellStyle name="Comma 3" xfId="14" xr:uid="{00000000-0005-0000-0000-000028000000}"/>
    <cellStyle name="Comma 4" xfId="15" xr:uid="{00000000-0005-0000-0000-000029000000}"/>
    <cellStyle name="Comma 77" xfId="125" xr:uid="{00000000-0005-0000-0000-00002A000000}"/>
    <cellStyle name="Comma0" xfId="16" xr:uid="{00000000-0005-0000-0000-00002B000000}"/>
    <cellStyle name="Currency 2" xfId="17" xr:uid="{00000000-0005-0000-0000-00002C000000}"/>
    <cellStyle name="Currency0" xfId="18" xr:uid="{00000000-0005-0000-0000-00002D000000}"/>
    <cellStyle name="Date" xfId="19" xr:uid="{00000000-0005-0000-0000-00002E000000}"/>
    <cellStyle name="Excel Built-in 20% - Accent1" xfId="20" xr:uid="{00000000-0005-0000-0000-00002F000000}"/>
    <cellStyle name="Explanatory Text" xfId="85" builtinId="53" customBuiltin="1"/>
    <cellStyle name="Fixed" xfId="21" xr:uid="{00000000-0005-0000-0000-000031000000}"/>
    <cellStyle name="Good" xfId="75" builtinId="26" customBuiltin="1"/>
    <cellStyle name="Grey" xfId="22" xr:uid="{00000000-0005-0000-0000-000033000000}"/>
    <cellStyle name="Heading 1" xfId="71" builtinId="16" customBuiltin="1"/>
    <cellStyle name="Heading 1 2" xfId="23" xr:uid="{00000000-0005-0000-0000-000035000000}"/>
    <cellStyle name="Heading 2" xfId="72" builtinId="17" customBuiltin="1"/>
    <cellStyle name="Heading 2 2" xfId="24" xr:uid="{00000000-0005-0000-0000-000037000000}"/>
    <cellStyle name="Heading 3" xfId="73" builtinId="18" customBuiltin="1"/>
    <cellStyle name="Heading 4" xfId="74" builtinId="19" customBuiltin="1"/>
    <cellStyle name="Input" xfId="78" builtinId="20" customBuiltin="1"/>
    <cellStyle name="Input [yellow]" xfId="25" xr:uid="{00000000-0005-0000-0000-00003B000000}"/>
    <cellStyle name="Input [yellow] 2" xfId="65" xr:uid="{00000000-0005-0000-0000-00003C000000}"/>
    <cellStyle name="Linked Cell" xfId="81" builtinId="24" customBuiltin="1"/>
    <cellStyle name="Neutral" xfId="77" builtinId="28" customBuiltin="1"/>
    <cellStyle name="Normal" xfId="0" builtinId="0"/>
    <cellStyle name="Normal - Style1" xfId="26" xr:uid="{00000000-0005-0000-0000-000040000000}"/>
    <cellStyle name="Normal 10" xfId="131" xr:uid="{00000000-0005-0000-0000-000041000000}"/>
    <cellStyle name="Normal 10 2" xfId="119" xr:uid="{00000000-0005-0000-0000-000042000000}"/>
    <cellStyle name="Normal 10 2 5" xfId="112" xr:uid="{00000000-0005-0000-0000-000043000000}"/>
    <cellStyle name="Normal 11" xfId="132" xr:uid="{00000000-0005-0000-0000-000044000000}"/>
    <cellStyle name="Normal 133" xfId="1" xr:uid="{00000000-0005-0000-0000-000045000000}"/>
    <cellStyle name="Normal 133 3 3" xfId="114" xr:uid="{00000000-0005-0000-0000-000046000000}"/>
    <cellStyle name="Normal 133 3 3 2" xfId="111" xr:uid="{00000000-0005-0000-0000-000047000000}"/>
    <cellStyle name="Normal 142" xfId="117" xr:uid="{00000000-0005-0000-0000-000048000000}"/>
    <cellStyle name="Normal 145" xfId="126" xr:uid="{00000000-0005-0000-0000-000049000000}"/>
    <cellStyle name="Normal 146" xfId="118" xr:uid="{00000000-0005-0000-0000-00004A000000}"/>
    <cellStyle name="Normal 146 2" xfId="122" xr:uid="{00000000-0005-0000-0000-00004B000000}"/>
    <cellStyle name="Normal 147" xfId="123" xr:uid="{00000000-0005-0000-0000-00004C000000}"/>
    <cellStyle name="Normal 148" xfId="124" xr:uid="{00000000-0005-0000-0000-00004D000000}"/>
    <cellStyle name="Normal 2" xfId="2" xr:uid="{00000000-0005-0000-0000-00004E000000}"/>
    <cellStyle name="Normal 2 2" xfId="27" xr:uid="{00000000-0005-0000-0000-00004F000000}"/>
    <cellStyle name="Normal 2 2 2" xfId="115" xr:uid="{00000000-0005-0000-0000-000050000000}"/>
    <cellStyle name="Normal 2 3" xfId="59" xr:uid="{00000000-0005-0000-0000-000051000000}"/>
    <cellStyle name="Normal 2 3 2" xfId="60" xr:uid="{00000000-0005-0000-0000-000052000000}"/>
    <cellStyle name="Normal 2 3 2 2" xfId="62" xr:uid="{00000000-0005-0000-0000-000053000000}"/>
    <cellStyle name="Normal 2 3 2 3" xfId="130" xr:uid="{00000000-0005-0000-0000-000054000000}"/>
    <cellStyle name="Normal 2 3 3" xfId="127" xr:uid="{00000000-0005-0000-0000-000055000000}"/>
    <cellStyle name="Normal 2 4" xfId="67" xr:uid="{00000000-0005-0000-0000-000056000000}"/>
    <cellStyle name="Normal 2 5" xfId="120" xr:uid="{00000000-0005-0000-0000-000057000000}"/>
    <cellStyle name="Normal 2 6" xfId="133" xr:uid="{00000000-0005-0000-0000-000058000000}"/>
    <cellStyle name="Normal 2_112060-QTM" xfId="28" xr:uid="{00000000-0005-0000-0000-000059000000}"/>
    <cellStyle name="Normal 24" xfId="116" xr:uid="{00000000-0005-0000-0000-00005A000000}"/>
    <cellStyle name="Normal 3" xfId="29" xr:uid="{00000000-0005-0000-0000-00005B000000}"/>
    <cellStyle name="Normal 3 2" xfId="30" xr:uid="{00000000-0005-0000-0000-00005C000000}"/>
    <cellStyle name="Normal 3 3" xfId="31" xr:uid="{00000000-0005-0000-0000-00005D000000}"/>
    <cellStyle name="Normal 3 4" xfId="68" xr:uid="{00000000-0005-0000-0000-00005E000000}"/>
    <cellStyle name="Normal 3_111030-111048-111061-QTCN" xfId="32" xr:uid="{00000000-0005-0000-0000-00005F000000}"/>
    <cellStyle name="Normal 31" xfId="121" xr:uid="{00000000-0005-0000-0000-000060000000}"/>
    <cellStyle name="Normal 4" xfId="33" xr:uid="{00000000-0005-0000-0000-000061000000}"/>
    <cellStyle name="Normal 4 2" xfId="34" xr:uid="{00000000-0005-0000-0000-000062000000}"/>
    <cellStyle name="Normal 4 3" xfId="61" xr:uid="{00000000-0005-0000-0000-000063000000}"/>
    <cellStyle name="Normal 5" xfId="35" xr:uid="{00000000-0005-0000-0000-000064000000}"/>
    <cellStyle name="Normal 6" xfId="36" xr:uid="{00000000-0005-0000-0000-000065000000}"/>
    <cellStyle name="Normal 7" xfId="66" xr:uid="{00000000-0005-0000-0000-000066000000}"/>
    <cellStyle name="Normal 8" xfId="69" xr:uid="{00000000-0005-0000-0000-000067000000}"/>
    <cellStyle name="Normal 8 2" xfId="128" xr:uid="{00000000-0005-0000-0000-000068000000}"/>
    <cellStyle name="Normal 9" xfId="129" xr:uid="{00000000-0005-0000-0000-000069000000}"/>
    <cellStyle name="Note" xfId="84" builtinId="10" customBuiltin="1"/>
    <cellStyle name="Output" xfId="79" builtinId="21" customBuiltin="1"/>
    <cellStyle name="Percent [2]" xfId="37" xr:uid="{00000000-0005-0000-0000-00006D000000}"/>
    <cellStyle name="Percent 2" xfId="38" xr:uid="{00000000-0005-0000-0000-00006E000000}"/>
    <cellStyle name="Percent 2 2" xfId="39" xr:uid="{00000000-0005-0000-0000-00006F000000}"/>
    <cellStyle name="Percent 2 3" xfId="40" xr:uid="{00000000-0005-0000-0000-000070000000}"/>
    <cellStyle name="Percent 3" xfId="41" xr:uid="{00000000-0005-0000-0000-000071000000}"/>
    <cellStyle name="SAPBEXstdData" xfId="42" xr:uid="{00000000-0005-0000-0000-000072000000}"/>
    <cellStyle name="SAPBEXstdData 2" xfId="64" xr:uid="{00000000-0005-0000-0000-000073000000}"/>
    <cellStyle name="SAPBEXstdItem" xfId="43" xr:uid="{00000000-0005-0000-0000-000074000000}"/>
    <cellStyle name="SAPBEXstdItem 2" xfId="63" xr:uid="{00000000-0005-0000-0000-000075000000}"/>
    <cellStyle name="Standaard 6" xfId="134" xr:uid="{00000000-0005-0000-0000-000076000000}"/>
    <cellStyle name="Style 1" xfId="44" xr:uid="{00000000-0005-0000-0000-000077000000}"/>
    <cellStyle name="Times New Roman" xfId="45" xr:uid="{00000000-0005-0000-0000-000078000000}"/>
    <cellStyle name="Title" xfId="70" builtinId="15" customBuiltin="1"/>
    <cellStyle name="Total" xfId="86" builtinId="25" customBuiltin="1"/>
    <cellStyle name="Total 2" xfId="46" xr:uid="{00000000-0005-0000-0000-00007B000000}"/>
    <cellStyle name="Warning Text" xfId="83" builtinId="11" customBuiltin="1"/>
    <cellStyle name="Обычный_Лист1" xfId="47" xr:uid="{00000000-0005-0000-0000-00007D000000}"/>
    <cellStyle name="똿뗦먛귟 [0.00]_PRODUCT DETAIL Q1" xfId="48" xr:uid="{00000000-0005-0000-0000-00007E000000}"/>
    <cellStyle name="똿뗦먛귟_PRODUCT DETAIL Q1" xfId="49" xr:uid="{00000000-0005-0000-0000-00007F000000}"/>
    <cellStyle name="믅됞 [0.00]_PRODUCT DETAIL Q1" xfId="50" xr:uid="{00000000-0005-0000-0000-000080000000}"/>
    <cellStyle name="믅됞_PRODUCT DETAIL Q1" xfId="51" xr:uid="{00000000-0005-0000-0000-000081000000}"/>
    <cellStyle name="백분율_HOBONG" xfId="52" xr:uid="{00000000-0005-0000-0000-000082000000}"/>
    <cellStyle name="뷭?_BOOKSHIP" xfId="53" xr:uid="{00000000-0005-0000-0000-000083000000}"/>
    <cellStyle name="콤마 [0]_1202" xfId="54" xr:uid="{00000000-0005-0000-0000-000084000000}"/>
    <cellStyle name="콤마_1202" xfId="55" xr:uid="{00000000-0005-0000-0000-000085000000}"/>
    <cellStyle name="통화 [0]_1202" xfId="56" xr:uid="{00000000-0005-0000-0000-000086000000}"/>
    <cellStyle name="통화_1202" xfId="57" xr:uid="{00000000-0005-0000-0000-000087000000}"/>
    <cellStyle name="표준_(정보부문)월별인원계획" xfId="58" xr:uid="{00000000-0005-0000-0000-000088000000}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387350</xdr:colOff>
      <xdr:row>164</xdr:row>
      <xdr:rowOff>34194</xdr:rowOff>
    </xdr:from>
    <xdr:to>
      <xdr:col>8</xdr:col>
      <xdr:colOff>173520</xdr:colOff>
      <xdr:row>165</xdr:row>
      <xdr:rowOff>36193</xdr:rowOff>
    </xdr:to>
    <xdr:sp macro="" textlink="">
      <xdr:nvSpPr>
        <xdr:cNvPr id="2" name="Text Box 7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111500" y="32038194"/>
          <a:ext cx="4034320" cy="192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Please send us a revised proto</a:t>
          </a:r>
        </a:p>
      </xdr:txBody>
    </xdr:sp>
    <xdr:clientData/>
  </xdr:twoCellAnchor>
  <xdr:twoCellAnchor>
    <xdr:from>
      <xdr:col>1</xdr:col>
      <xdr:colOff>383117</xdr:colOff>
      <xdr:row>166</xdr:row>
      <xdr:rowOff>126153</xdr:rowOff>
    </xdr:from>
    <xdr:to>
      <xdr:col>8</xdr:col>
      <xdr:colOff>169813</xdr:colOff>
      <xdr:row>167</xdr:row>
      <xdr:rowOff>181171</xdr:rowOff>
    </xdr:to>
    <xdr:sp macro="" textlink="">
      <xdr:nvSpPr>
        <xdr:cNvPr id="3" name="Text Box 7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107267" y="32511153"/>
          <a:ext cx="4034846" cy="2455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Please send us a size set</a:t>
          </a:r>
        </a:p>
      </xdr:txBody>
    </xdr:sp>
    <xdr:clientData/>
  </xdr:twoCellAnchor>
  <xdr:twoCellAnchor>
    <xdr:from>
      <xdr:col>1</xdr:col>
      <xdr:colOff>387350</xdr:colOff>
      <xdr:row>165</xdr:row>
      <xdr:rowOff>84878</xdr:rowOff>
    </xdr:from>
    <xdr:to>
      <xdr:col>8</xdr:col>
      <xdr:colOff>172490</xdr:colOff>
      <xdr:row>166</xdr:row>
      <xdr:rowOff>86877</xdr:rowOff>
    </xdr:to>
    <xdr:sp macro="" textlink="">
      <xdr:nvSpPr>
        <xdr:cNvPr id="4" name="Text Box 7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111500" y="32279378"/>
          <a:ext cx="4033290" cy="192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Please send us a pre-production sample</a:t>
          </a:r>
        </a:p>
        <a:p>
          <a:pPr algn="l" rtl="0">
            <a:defRPr sz="1000"/>
          </a:pPr>
          <a:endParaRPr lang="nl-BE" sz="1000" b="0" i="0" u="none" strike="noStrike" baseline="0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</xdr:col>
      <xdr:colOff>441083</xdr:colOff>
      <xdr:row>99</xdr:row>
      <xdr:rowOff>78154</xdr:rowOff>
    </xdr:from>
    <xdr:to>
      <xdr:col>8</xdr:col>
      <xdr:colOff>206131</xdr:colOff>
      <xdr:row>100</xdr:row>
      <xdr:rowOff>146538</xdr:rowOff>
    </xdr:to>
    <xdr:sp macro="" textlink="">
      <xdr:nvSpPr>
        <xdr:cNvPr id="5" name="Text Box 7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165233" y="20271154"/>
          <a:ext cx="4013198" cy="258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No proto required, start making a pre-production sample</a:t>
          </a:r>
        </a:p>
        <a:p>
          <a:pPr algn="l" rtl="0">
            <a:defRPr sz="1000"/>
          </a:pPr>
          <a:endParaRPr lang="nl-B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441080</xdr:colOff>
      <xdr:row>100</xdr:row>
      <xdr:rowOff>127000</xdr:rowOff>
    </xdr:from>
    <xdr:to>
      <xdr:col>8</xdr:col>
      <xdr:colOff>207624</xdr:colOff>
      <xdr:row>102</xdr:row>
      <xdr:rowOff>68385</xdr:rowOff>
    </xdr:to>
    <xdr:sp macro="" textlink="">
      <xdr:nvSpPr>
        <xdr:cNvPr id="6" name="Text Box 7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165230" y="20510500"/>
          <a:ext cx="4014694" cy="322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Please send us a proto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99</xdr:row>
          <xdr:rowOff>76200</xdr:rowOff>
        </xdr:from>
        <xdr:to>
          <xdr:col>1</xdr:col>
          <xdr:colOff>352425</xdr:colOff>
          <xdr:row>105</xdr:row>
          <xdr:rowOff>0</xdr:rowOff>
        </xdr:to>
        <xdr:sp macro="" textlink="">
          <xdr:nvSpPr>
            <xdr:cNvPr id="14337" name="Option Button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0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100</xdr:row>
          <xdr:rowOff>114300</xdr:rowOff>
        </xdr:from>
        <xdr:to>
          <xdr:col>1</xdr:col>
          <xdr:colOff>352425</xdr:colOff>
          <xdr:row>105</xdr:row>
          <xdr:rowOff>0</xdr:rowOff>
        </xdr:to>
        <xdr:sp macro="" textlink="">
          <xdr:nvSpPr>
            <xdr:cNvPr id="14338" name="Option Button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0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164</xdr:row>
          <xdr:rowOff>38100</xdr:rowOff>
        </xdr:from>
        <xdr:to>
          <xdr:col>1</xdr:col>
          <xdr:colOff>314325</xdr:colOff>
          <xdr:row>165</xdr:row>
          <xdr:rowOff>76200</xdr:rowOff>
        </xdr:to>
        <xdr:sp macro="" textlink="">
          <xdr:nvSpPr>
            <xdr:cNvPr id="14339" name="Option Button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0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165</xdr:row>
          <xdr:rowOff>76200</xdr:rowOff>
        </xdr:from>
        <xdr:to>
          <xdr:col>1</xdr:col>
          <xdr:colOff>314325</xdr:colOff>
          <xdr:row>166</xdr:row>
          <xdr:rowOff>114300</xdr:rowOff>
        </xdr:to>
        <xdr:sp macro="" textlink="">
          <xdr:nvSpPr>
            <xdr:cNvPr id="14340" name="Option Button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0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166</xdr:row>
          <xdr:rowOff>85725</xdr:rowOff>
        </xdr:from>
        <xdr:to>
          <xdr:col>1</xdr:col>
          <xdr:colOff>314325</xdr:colOff>
          <xdr:row>167</xdr:row>
          <xdr:rowOff>123825</xdr:rowOff>
        </xdr:to>
        <xdr:sp macro="" textlink="">
          <xdr:nvSpPr>
            <xdr:cNvPr id="14341" name="Option Button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0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1543050</xdr:colOff>
      <xdr:row>9</xdr:row>
      <xdr:rowOff>152400</xdr:rowOff>
    </xdr:from>
    <xdr:to>
      <xdr:col>20</xdr:col>
      <xdr:colOff>161925</xdr:colOff>
      <xdr:row>27</xdr:row>
      <xdr:rowOff>85725</xdr:rowOff>
    </xdr:to>
    <xdr:pic>
      <xdr:nvPicPr>
        <xdr:cNvPr id="7" name="Picture 5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" r="78" b="1111"/>
        <a:stretch>
          <a:fillRect/>
        </a:stretch>
      </xdr:blipFill>
      <xdr:spPr bwMode="auto">
        <a:xfrm>
          <a:off x="4267200" y="1866900"/>
          <a:ext cx="8048625" cy="3362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295275</xdr:colOff>
      <xdr:row>262</xdr:row>
      <xdr:rowOff>152400</xdr:rowOff>
    </xdr:from>
    <xdr:to>
      <xdr:col>36</xdr:col>
      <xdr:colOff>190500</xdr:colOff>
      <xdr:row>287</xdr:row>
      <xdr:rowOff>12700</xdr:rowOff>
    </xdr:to>
    <xdr:pic>
      <xdr:nvPicPr>
        <xdr:cNvPr id="8" name="Picture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15859125" y="48596550"/>
          <a:ext cx="7400925" cy="6600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118</xdr:row>
      <xdr:rowOff>85725</xdr:rowOff>
    </xdr:from>
    <xdr:to>
      <xdr:col>1</xdr:col>
      <xdr:colOff>269875</xdr:colOff>
      <xdr:row>129</xdr:row>
      <xdr:rowOff>174625</xdr:rowOff>
    </xdr:to>
    <xdr:grpSp>
      <xdr:nvGrpSpPr>
        <xdr:cNvPr id="9" name="Group 6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>
          <a:grpSpLocks/>
        </xdr:cNvGrpSpPr>
      </xdr:nvGrpSpPr>
      <xdr:grpSpPr bwMode="auto">
        <a:xfrm>
          <a:off x="0" y="40233600"/>
          <a:ext cx="4984750" cy="2184400"/>
          <a:chOff x="7766537" y="24852923"/>
          <a:chExt cx="3409461" cy="2325077"/>
        </a:xfrm>
      </xdr:grpSpPr>
      <xdr:pic>
        <xdr:nvPicPr>
          <xdr:cNvPr id="10" name="Picture 2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8854"/>
          <a:stretch>
            <a:fillRect/>
          </a:stretch>
        </xdr:blipFill>
        <xdr:spPr bwMode="auto">
          <a:xfrm rot="5400000">
            <a:off x="8308729" y="24310731"/>
            <a:ext cx="2325077" cy="34094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" name="Freeform 5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 bwMode="auto">
          <a:xfrm>
            <a:off x="7897251" y="26376923"/>
            <a:ext cx="3148033" cy="136769"/>
          </a:xfrm>
          <a:custGeom>
            <a:avLst/>
            <a:gdLst>
              <a:gd name="connsiteX0" fmla="*/ 0 w 3155462"/>
              <a:gd name="connsiteY0" fmla="*/ 68385 h 177260"/>
              <a:gd name="connsiteX1" fmla="*/ 1631462 w 3155462"/>
              <a:gd name="connsiteY1" fmla="*/ 175846 h 177260"/>
              <a:gd name="connsiteX2" fmla="*/ 3155462 w 3155462"/>
              <a:gd name="connsiteY2" fmla="*/ 0 h 17726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3155462" h="177260">
                <a:moveTo>
                  <a:pt x="0" y="68385"/>
                </a:moveTo>
                <a:cubicBezTo>
                  <a:pt x="552776" y="127814"/>
                  <a:pt x="1105552" y="187243"/>
                  <a:pt x="1631462" y="175846"/>
                </a:cubicBezTo>
                <a:cubicBezTo>
                  <a:pt x="2157372" y="164449"/>
                  <a:pt x="2656417" y="82224"/>
                  <a:pt x="3155462" y="0"/>
                </a:cubicBezTo>
              </a:path>
            </a:pathLst>
          </a:custGeom>
          <a:noFill/>
          <a:ln w="19050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endParaRPr lang="en-US"/>
          </a:p>
        </xdr:txBody>
      </xdr:sp>
    </xdr:grpSp>
    <xdr:clientData/>
  </xdr:twoCellAnchor>
  <xdr:twoCellAnchor>
    <xdr:from>
      <xdr:col>0</xdr:col>
      <xdr:colOff>0</xdr:colOff>
      <xdr:row>135</xdr:row>
      <xdr:rowOff>66675</xdr:rowOff>
    </xdr:from>
    <xdr:to>
      <xdr:col>2</xdr:col>
      <xdr:colOff>0</xdr:colOff>
      <xdr:row>157</xdr:row>
      <xdr:rowOff>76200</xdr:rowOff>
    </xdr:to>
    <xdr:grpSp>
      <xdr:nvGrpSpPr>
        <xdr:cNvPr id="12" name="Group 19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>
          <a:grpSpLocks/>
        </xdr:cNvGrpSpPr>
      </xdr:nvGrpSpPr>
      <xdr:grpSpPr bwMode="auto">
        <a:xfrm>
          <a:off x="0" y="43643550"/>
          <a:ext cx="9644063" cy="4200525"/>
          <a:chOff x="0" y="27217287"/>
          <a:chExt cx="4583003" cy="4317791"/>
        </a:xfrm>
      </xdr:grpSpPr>
      <xdr:grpSp>
        <xdr:nvGrpSpPr>
          <xdr:cNvPr id="13" name="Group 8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>
            <a:grpSpLocks/>
          </xdr:cNvGrpSpPr>
        </xdr:nvGrpSpPr>
        <xdr:grpSpPr bwMode="auto">
          <a:xfrm>
            <a:off x="0" y="27217287"/>
            <a:ext cx="3238345" cy="4317791"/>
            <a:chOff x="12830463" y="22703900"/>
            <a:chExt cx="3409461" cy="4545947"/>
          </a:xfrm>
        </xdr:grpSpPr>
        <xdr:pic>
          <xdr:nvPicPr>
            <xdr:cNvPr id="16" name="Picture 4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 rot="5400000">
              <a:off x="12262220" y="23272143"/>
              <a:ext cx="4545947" cy="340946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17" name="Freeform 7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/>
          </xdr:nvSpPr>
          <xdr:spPr bwMode="auto">
            <a:xfrm>
              <a:off x="14622670" y="23229622"/>
              <a:ext cx="942057" cy="2865699"/>
            </a:xfrm>
            <a:custGeom>
              <a:avLst/>
              <a:gdLst>
                <a:gd name="connsiteX0" fmla="*/ 18930 w 761391"/>
                <a:gd name="connsiteY0" fmla="*/ 183268 h 2926970"/>
                <a:gd name="connsiteX1" fmla="*/ 9161 w 761391"/>
                <a:gd name="connsiteY1" fmla="*/ 241883 h 2926970"/>
                <a:gd name="connsiteX2" fmla="*/ 77545 w 761391"/>
                <a:gd name="connsiteY2" fmla="*/ 2547422 h 2926970"/>
                <a:gd name="connsiteX3" fmla="*/ 761391 w 761391"/>
                <a:gd name="connsiteY3" fmla="*/ 2899114 h 2926970"/>
                <a:gd name="connsiteX0" fmla="*/ 181 w 742642"/>
                <a:gd name="connsiteY0" fmla="*/ 271096 h 3019511"/>
                <a:gd name="connsiteX1" fmla="*/ 390950 w 742642"/>
                <a:gd name="connsiteY1" fmla="*/ 192942 h 3019511"/>
                <a:gd name="connsiteX2" fmla="*/ 58796 w 742642"/>
                <a:gd name="connsiteY2" fmla="*/ 2635250 h 3019511"/>
                <a:gd name="connsiteX3" fmla="*/ 742642 w 742642"/>
                <a:gd name="connsiteY3" fmla="*/ 2986942 h 3019511"/>
                <a:gd name="connsiteX0" fmla="*/ 338016 w 689708"/>
                <a:gd name="connsiteY0" fmla="*/ 0 h 2826569"/>
                <a:gd name="connsiteX1" fmla="*/ 5862 w 689708"/>
                <a:gd name="connsiteY1" fmla="*/ 2442308 h 2826569"/>
                <a:gd name="connsiteX2" fmla="*/ 689708 w 689708"/>
                <a:gd name="connsiteY2" fmla="*/ 2794000 h 2826569"/>
                <a:gd name="connsiteX0" fmla="*/ 0 w 830384"/>
                <a:gd name="connsiteY0" fmla="*/ 0 h 2775976"/>
                <a:gd name="connsiteX1" fmla="*/ 146538 w 830384"/>
                <a:gd name="connsiteY1" fmla="*/ 2393462 h 2775976"/>
                <a:gd name="connsiteX2" fmla="*/ 830384 w 830384"/>
                <a:gd name="connsiteY2" fmla="*/ 2745154 h 2775976"/>
                <a:gd name="connsiteX0" fmla="*/ 63520 w 893904"/>
                <a:gd name="connsiteY0" fmla="*/ 0 h 2775976"/>
                <a:gd name="connsiteX1" fmla="*/ 210058 w 893904"/>
                <a:gd name="connsiteY1" fmla="*/ 2393462 h 2775976"/>
                <a:gd name="connsiteX2" fmla="*/ 893904 w 893904"/>
                <a:gd name="connsiteY2" fmla="*/ 2745154 h 2775976"/>
                <a:gd name="connsiteX0" fmla="*/ 65293 w 895677"/>
                <a:gd name="connsiteY0" fmla="*/ 0 h 2753485"/>
                <a:gd name="connsiteX1" fmla="*/ 211831 w 895677"/>
                <a:gd name="connsiteY1" fmla="*/ 2393462 h 2753485"/>
                <a:gd name="connsiteX2" fmla="*/ 895677 w 895677"/>
                <a:gd name="connsiteY2" fmla="*/ 2745154 h 2753485"/>
                <a:gd name="connsiteX0" fmla="*/ 80035 w 910419"/>
                <a:gd name="connsiteY0" fmla="*/ 0 h 2752110"/>
                <a:gd name="connsiteX1" fmla="*/ 167957 w 910419"/>
                <a:gd name="connsiteY1" fmla="*/ 2354385 h 2752110"/>
                <a:gd name="connsiteX2" fmla="*/ 910419 w 910419"/>
                <a:gd name="connsiteY2" fmla="*/ 2745154 h 2752110"/>
                <a:gd name="connsiteX0" fmla="*/ 80035 w 910419"/>
                <a:gd name="connsiteY0" fmla="*/ 0 h 2745154"/>
                <a:gd name="connsiteX1" fmla="*/ 167957 w 910419"/>
                <a:gd name="connsiteY1" fmla="*/ 2354385 h 2745154"/>
                <a:gd name="connsiteX2" fmla="*/ 910419 w 910419"/>
                <a:gd name="connsiteY2" fmla="*/ 2745154 h 2745154"/>
                <a:gd name="connsiteX0" fmla="*/ 78028 w 918181"/>
                <a:gd name="connsiteY0" fmla="*/ 0 h 2823308"/>
                <a:gd name="connsiteX1" fmla="*/ 165950 w 918181"/>
                <a:gd name="connsiteY1" fmla="*/ 2354385 h 2823308"/>
                <a:gd name="connsiteX2" fmla="*/ 918181 w 918181"/>
                <a:gd name="connsiteY2" fmla="*/ 2823308 h 2823308"/>
                <a:gd name="connsiteX0" fmla="*/ 78028 w 918181"/>
                <a:gd name="connsiteY0" fmla="*/ 0 h 2823308"/>
                <a:gd name="connsiteX1" fmla="*/ 165950 w 918181"/>
                <a:gd name="connsiteY1" fmla="*/ 2354385 h 2823308"/>
                <a:gd name="connsiteX2" fmla="*/ 918181 w 918181"/>
                <a:gd name="connsiteY2" fmla="*/ 2823308 h 2823308"/>
                <a:gd name="connsiteX0" fmla="*/ 78028 w 918181"/>
                <a:gd name="connsiteY0" fmla="*/ 0 h 2891693"/>
                <a:gd name="connsiteX1" fmla="*/ 165950 w 918181"/>
                <a:gd name="connsiteY1" fmla="*/ 2354385 h 2891693"/>
                <a:gd name="connsiteX2" fmla="*/ 918181 w 918181"/>
                <a:gd name="connsiteY2" fmla="*/ 2891693 h 2891693"/>
                <a:gd name="connsiteX0" fmla="*/ 82948 w 923101"/>
                <a:gd name="connsiteY0" fmla="*/ 0 h 2891693"/>
                <a:gd name="connsiteX1" fmla="*/ 170870 w 923101"/>
                <a:gd name="connsiteY1" fmla="*/ 2354385 h 2891693"/>
                <a:gd name="connsiteX2" fmla="*/ 923101 w 923101"/>
                <a:gd name="connsiteY2" fmla="*/ 2891693 h 2891693"/>
                <a:gd name="connsiteX0" fmla="*/ 79984 w 920137"/>
                <a:gd name="connsiteY0" fmla="*/ 0 h 2891693"/>
                <a:gd name="connsiteX1" fmla="*/ 177675 w 920137"/>
                <a:gd name="connsiteY1" fmla="*/ 2393462 h 2891693"/>
                <a:gd name="connsiteX2" fmla="*/ 920137 w 920137"/>
                <a:gd name="connsiteY2" fmla="*/ 2891693 h 2891693"/>
                <a:gd name="connsiteX0" fmla="*/ 62715 w 902868"/>
                <a:gd name="connsiteY0" fmla="*/ 0 h 2891693"/>
                <a:gd name="connsiteX1" fmla="*/ 160406 w 902868"/>
                <a:gd name="connsiteY1" fmla="*/ 2393462 h 2891693"/>
                <a:gd name="connsiteX2" fmla="*/ 902868 w 902868"/>
                <a:gd name="connsiteY2" fmla="*/ 2891693 h 2891693"/>
                <a:gd name="connsiteX0" fmla="*/ 65568 w 876414"/>
                <a:gd name="connsiteY0" fmla="*/ 0 h 2862385"/>
                <a:gd name="connsiteX1" fmla="*/ 133952 w 876414"/>
                <a:gd name="connsiteY1" fmla="*/ 2364154 h 2862385"/>
                <a:gd name="connsiteX2" fmla="*/ 876414 w 876414"/>
                <a:gd name="connsiteY2" fmla="*/ 2862385 h 2862385"/>
                <a:gd name="connsiteX0" fmla="*/ 121462 w 932308"/>
                <a:gd name="connsiteY0" fmla="*/ 0 h 2862385"/>
                <a:gd name="connsiteX1" fmla="*/ 189846 w 932308"/>
                <a:gd name="connsiteY1" fmla="*/ 2364154 h 2862385"/>
                <a:gd name="connsiteX2" fmla="*/ 932308 w 932308"/>
                <a:gd name="connsiteY2" fmla="*/ 2862385 h 2862385"/>
                <a:gd name="connsiteX0" fmla="*/ 121462 w 932308"/>
                <a:gd name="connsiteY0" fmla="*/ 0 h 2862385"/>
                <a:gd name="connsiteX1" fmla="*/ 189846 w 932308"/>
                <a:gd name="connsiteY1" fmla="*/ 2364154 h 2862385"/>
                <a:gd name="connsiteX2" fmla="*/ 932308 w 932308"/>
                <a:gd name="connsiteY2" fmla="*/ 2862385 h 2862385"/>
                <a:gd name="connsiteX0" fmla="*/ 118615 w 929461"/>
                <a:gd name="connsiteY0" fmla="*/ 0 h 2862385"/>
                <a:gd name="connsiteX1" fmla="*/ 196769 w 929461"/>
                <a:gd name="connsiteY1" fmla="*/ 2393461 h 2862385"/>
                <a:gd name="connsiteX2" fmla="*/ 929461 w 929461"/>
                <a:gd name="connsiteY2" fmla="*/ 2862385 h 2862385"/>
                <a:gd name="connsiteX0" fmla="*/ 128542 w 939388"/>
                <a:gd name="connsiteY0" fmla="*/ 0 h 2862385"/>
                <a:gd name="connsiteX1" fmla="*/ 206696 w 939388"/>
                <a:gd name="connsiteY1" fmla="*/ 2393461 h 2862385"/>
                <a:gd name="connsiteX2" fmla="*/ 939388 w 939388"/>
                <a:gd name="connsiteY2" fmla="*/ 2862385 h 2862385"/>
                <a:gd name="connsiteX0" fmla="*/ 125474 w 936320"/>
                <a:gd name="connsiteY0" fmla="*/ 0 h 2862385"/>
                <a:gd name="connsiteX1" fmla="*/ 213398 w 936320"/>
                <a:gd name="connsiteY1" fmla="*/ 2364153 h 2862385"/>
                <a:gd name="connsiteX2" fmla="*/ 936320 w 936320"/>
                <a:gd name="connsiteY2" fmla="*/ 2862385 h 2862385"/>
                <a:gd name="connsiteX0" fmla="*/ 125474 w 936320"/>
                <a:gd name="connsiteY0" fmla="*/ 0 h 2862385"/>
                <a:gd name="connsiteX1" fmla="*/ 213398 w 936320"/>
                <a:gd name="connsiteY1" fmla="*/ 2364153 h 2862385"/>
                <a:gd name="connsiteX2" fmla="*/ 936320 w 936320"/>
                <a:gd name="connsiteY2" fmla="*/ 2862385 h 286238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936320" h="2862385">
                  <a:moveTo>
                    <a:pt x="125474" y="0"/>
                  </a:moveTo>
                  <a:cubicBezTo>
                    <a:pt x="-118757" y="1097412"/>
                    <a:pt x="39180" y="1994550"/>
                    <a:pt x="213398" y="2364153"/>
                  </a:cubicBezTo>
                  <a:cubicBezTo>
                    <a:pt x="387616" y="2733756"/>
                    <a:pt x="588699" y="2820052"/>
                    <a:pt x="936320" y="2862385"/>
                  </a:cubicBezTo>
                </a:path>
              </a:pathLst>
            </a:custGeom>
            <a:noFill/>
            <a:ln w="28575" cap="flat" cmpd="sng" algn="ctr">
              <a:solidFill>
                <a:srgbClr val="FF0000"/>
              </a:solidFill>
              <a:prstDash val="dash"/>
              <a:round/>
              <a:headEnd type="none" w="med" len="med"/>
              <a:tailEnd type="none" w="med" len="med"/>
            </a:ln>
            <a:effectLst/>
          </xdr:spPr>
          <xdr:txBody>
            <a:bodyPr vertOverflow="clip" wrap="square" lIns="18288" tIns="0" rIns="0" bIns="0" rtlCol="0" anchor="ctr" upright="1"/>
            <a:lstStyle/>
            <a:p>
              <a:endParaRPr lang="en-US"/>
            </a:p>
          </xdr:txBody>
        </xdr:sp>
      </xdr:grpSp>
      <xdr:cxnSp macro="">
        <xdr:nvCxnSpPr>
          <xdr:cNvPr id="14" name="Straight Arrow Connector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2139461" y="29571462"/>
            <a:ext cx="508001" cy="595921"/>
          </a:xfrm>
          <a:prstGeom prst="straightConnector1">
            <a:avLst/>
          </a:prstGeom>
          <a:noFill/>
          <a:ln w="28575" algn="ctr">
            <a:solidFill>
              <a:srgbClr val="FF0000"/>
            </a:solidFill>
            <a:round/>
            <a:headEnd/>
            <a:tailEnd type="triangle" w="med" len="med"/>
          </a:ln>
        </xdr:spPr>
      </xdr:cxn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1931408" y="29283169"/>
            <a:ext cx="2651595" cy="22519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100" kern="1200">
                <a:solidFill>
                  <a:srgbClr val="FF0000"/>
                </a:solidFill>
              </a:rPr>
              <a:t>take</a:t>
            </a:r>
            <a:r>
              <a:rPr lang="en-GB" sz="1100" kern="1200" baseline="0">
                <a:solidFill>
                  <a:srgbClr val="FF0000"/>
                </a:solidFill>
              </a:rPr>
              <a:t> out 0,5 to 0,7 cm here and reshape</a:t>
            </a:r>
            <a:endParaRPr lang="en-GB" sz="1100" kern="1200">
              <a:solidFill>
                <a:srgbClr val="FF0000"/>
              </a:solidFill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hoi.nguyen/Desktop/PO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DEVELOPMENT-DevelopmentReporting/Shared%20Documents/DEVELOPMENT%20CUSTOMERS/TOMORROWLAND/2-SU25/1-SAMPLE/2-STYLE-FILE/5.%20COMMENTS/RECEIVED%20ON%2024.DEC/RIBBED%20TOP%20WOMEN.xls" TargetMode="External"/><Relationship Id="rId1" Type="http://schemas.openxmlformats.org/officeDocument/2006/relationships/externalLinkPath" Target="/sites/DEVELOPMENT-DevelopmentReporting/Shared%20Documents/DEVELOPMENT%20CUSTOMERS/TOMORROWLAND/2-SU25/1-SAMPLE/2-STYLE-FILE/5.%20COMMENTS/RECEIVED%20ON%2024.DEC/RIBBED%20TOP%20WOM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"/>
    </sheetNames>
    <sheetDataSet>
      <sheetData sheetId="0">
        <row r="7">
          <cell r="H7" t="str">
            <v xml:space="preserve">JOB NUMBER :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NERAL INFO"/>
      <sheetName val="PROTO"/>
      <sheetName val="PRE-PRODUCTION SAMPLE"/>
    </sheetNames>
    <definedNames>
      <definedName name="_Toc134929903" refersTo="='GENERAL INFO'!$C$8" sheetId="0"/>
    </definedNames>
    <sheetDataSet>
      <sheetData sheetId="0">
        <row r="6">
          <cell r="C6" t="str">
            <v>WOMEN</v>
          </cell>
        </row>
        <row r="9">
          <cell r="C9" t="str">
            <v>RIBBED TOP WOMEN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53121-4EAE-4136-AE02-743545C8AEAA}">
  <dimension ref="A1:V171"/>
  <sheetViews>
    <sheetView tabSelected="1" topLeftCell="A12" zoomScale="40" zoomScaleNormal="40" zoomScaleSheetLayoutView="55" workbookViewId="0">
      <selection activeCell="L33" sqref="L33:R35"/>
    </sheetView>
  </sheetViews>
  <sheetFormatPr defaultRowHeight="23.25" outlineLevelRow="1"/>
  <cols>
    <col min="1" max="1" width="70.5703125" style="4" customWidth="1"/>
    <col min="2" max="2" width="73.85546875" style="13" customWidth="1"/>
    <col min="3" max="3" width="53.5703125" style="4" hidden="1" customWidth="1"/>
    <col min="4" max="4" width="27.7109375" style="4" customWidth="1"/>
    <col min="5" max="5" width="10" style="4" customWidth="1"/>
    <col min="6" max="10" width="14.42578125" style="4" customWidth="1"/>
    <col min="11" max="11" width="5.7109375" style="4" customWidth="1"/>
    <col min="12" max="17" width="5.7109375" style="10" customWidth="1"/>
    <col min="18" max="18" width="25.7109375" style="10" customWidth="1"/>
    <col min="19" max="19" width="9.140625" style="4"/>
    <col min="20" max="22" width="11.42578125" style="4" customWidth="1"/>
    <col min="23" max="258" width="11.42578125" style="6" customWidth="1"/>
    <col min="259" max="260" width="40.85546875" style="6" customWidth="1"/>
    <col min="261" max="274" width="5.7109375" style="6" customWidth="1"/>
    <col min="275" max="275" width="9.140625" style="6"/>
    <col min="276" max="514" width="11.42578125" style="6" customWidth="1"/>
    <col min="515" max="516" width="40.85546875" style="6" customWidth="1"/>
    <col min="517" max="530" width="5.7109375" style="6" customWidth="1"/>
    <col min="531" max="531" width="9.140625" style="6"/>
    <col min="532" max="770" width="11.42578125" style="6" customWidth="1"/>
    <col min="771" max="772" width="40.85546875" style="6" customWidth="1"/>
    <col min="773" max="786" width="5.7109375" style="6" customWidth="1"/>
    <col min="787" max="787" width="9.140625" style="6"/>
    <col min="788" max="1026" width="11.42578125" style="6" customWidth="1"/>
    <col min="1027" max="1028" width="40.85546875" style="6" customWidth="1"/>
    <col min="1029" max="1042" width="5.7109375" style="6" customWidth="1"/>
    <col min="1043" max="1043" width="9.140625" style="6"/>
    <col min="1044" max="1282" width="11.42578125" style="6" customWidth="1"/>
    <col min="1283" max="1284" width="40.85546875" style="6" customWidth="1"/>
    <col min="1285" max="1298" width="5.7109375" style="6" customWidth="1"/>
    <col min="1299" max="1299" width="9.140625" style="6"/>
    <col min="1300" max="1538" width="11.42578125" style="6" customWidth="1"/>
    <col min="1539" max="1540" width="40.85546875" style="6" customWidth="1"/>
    <col min="1541" max="1554" width="5.7109375" style="6" customWidth="1"/>
    <col min="1555" max="1555" width="9.140625" style="6"/>
    <col min="1556" max="1794" width="11.42578125" style="6" customWidth="1"/>
    <col min="1795" max="1796" width="40.85546875" style="6" customWidth="1"/>
    <col min="1797" max="1810" width="5.7109375" style="6" customWidth="1"/>
    <col min="1811" max="1811" width="9.140625" style="6"/>
    <col min="1812" max="2050" width="11.42578125" style="6" customWidth="1"/>
    <col min="2051" max="2052" width="40.85546875" style="6" customWidth="1"/>
    <col min="2053" max="2066" width="5.7109375" style="6" customWidth="1"/>
    <col min="2067" max="2067" width="9.140625" style="6"/>
    <col min="2068" max="2306" width="11.42578125" style="6" customWidth="1"/>
    <col min="2307" max="2308" width="40.85546875" style="6" customWidth="1"/>
    <col min="2309" max="2322" width="5.7109375" style="6" customWidth="1"/>
    <col min="2323" max="2323" width="9.140625" style="6"/>
    <col min="2324" max="2562" width="11.42578125" style="6" customWidth="1"/>
    <col min="2563" max="2564" width="40.85546875" style="6" customWidth="1"/>
    <col min="2565" max="2578" width="5.7109375" style="6" customWidth="1"/>
    <col min="2579" max="2579" width="9.140625" style="6"/>
    <col min="2580" max="2818" width="11.42578125" style="6" customWidth="1"/>
    <col min="2819" max="2820" width="40.85546875" style="6" customWidth="1"/>
    <col min="2821" max="2834" width="5.7109375" style="6" customWidth="1"/>
    <col min="2835" max="2835" width="9.140625" style="6"/>
    <col min="2836" max="3074" width="11.42578125" style="6" customWidth="1"/>
    <col min="3075" max="3076" width="40.85546875" style="6" customWidth="1"/>
    <col min="3077" max="3090" width="5.7109375" style="6" customWidth="1"/>
    <col min="3091" max="3091" width="9.140625" style="6"/>
    <col min="3092" max="3330" width="11.42578125" style="6" customWidth="1"/>
    <col min="3331" max="3332" width="40.85546875" style="6" customWidth="1"/>
    <col min="3333" max="3346" width="5.7109375" style="6" customWidth="1"/>
    <col min="3347" max="3347" width="9.140625" style="6"/>
    <col min="3348" max="3586" width="11.42578125" style="6" customWidth="1"/>
    <col min="3587" max="3588" width="40.85546875" style="6" customWidth="1"/>
    <col min="3589" max="3602" width="5.7109375" style="6" customWidth="1"/>
    <col min="3603" max="3603" width="9.140625" style="6"/>
    <col min="3604" max="3842" width="11.42578125" style="6" customWidth="1"/>
    <col min="3843" max="3844" width="40.85546875" style="6" customWidth="1"/>
    <col min="3845" max="3858" width="5.7109375" style="6" customWidth="1"/>
    <col min="3859" max="3859" width="9.140625" style="6"/>
    <col min="3860" max="4098" width="11.42578125" style="6" customWidth="1"/>
    <col min="4099" max="4100" width="40.85546875" style="6" customWidth="1"/>
    <col min="4101" max="4114" width="5.7109375" style="6" customWidth="1"/>
    <col min="4115" max="4115" width="9.140625" style="6"/>
    <col min="4116" max="4354" width="11.42578125" style="6" customWidth="1"/>
    <col min="4355" max="4356" width="40.85546875" style="6" customWidth="1"/>
    <col min="4357" max="4370" width="5.7109375" style="6" customWidth="1"/>
    <col min="4371" max="4371" width="9.140625" style="6"/>
    <col min="4372" max="4610" width="11.42578125" style="6" customWidth="1"/>
    <col min="4611" max="4612" width="40.85546875" style="6" customWidth="1"/>
    <col min="4613" max="4626" width="5.7109375" style="6" customWidth="1"/>
    <col min="4627" max="4627" width="9.140625" style="6"/>
    <col min="4628" max="4866" width="11.42578125" style="6" customWidth="1"/>
    <col min="4867" max="4868" width="40.85546875" style="6" customWidth="1"/>
    <col min="4869" max="4882" width="5.7109375" style="6" customWidth="1"/>
    <col min="4883" max="4883" width="9.140625" style="6"/>
    <col min="4884" max="5122" width="11.42578125" style="6" customWidth="1"/>
    <col min="5123" max="5124" width="40.85546875" style="6" customWidth="1"/>
    <col min="5125" max="5138" width="5.7109375" style="6" customWidth="1"/>
    <col min="5139" max="5139" width="9.140625" style="6"/>
    <col min="5140" max="5378" width="11.42578125" style="6" customWidth="1"/>
    <col min="5379" max="5380" width="40.85546875" style="6" customWidth="1"/>
    <col min="5381" max="5394" width="5.7109375" style="6" customWidth="1"/>
    <col min="5395" max="5395" width="9.140625" style="6"/>
    <col min="5396" max="5634" width="11.42578125" style="6" customWidth="1"/>
    <col min="5635" max="5636" width="40.85546875" style="6" customWidth="1"/>
    <col min="5637" max="5650" width="5.7109375" style="6" customWidth="1"/>
    <col min="5651" max="5651" width="9.140625" style="6"/>
    <col min="5652" max="5890" width="11.42578125" style="6" customWidth="1"/>
    <col min="5891" max="5892" width="40.85546875" style="6" customWidth="1"/>
    <col min="5893" max="5906" width="5.7109375" style="6" customWidth="1"/>
    <col min="5907" max="5907" width="9.140625" style="6"/>
    <col min="5908" max="6146" width="11.42578125" style="6" customWidth="1"/>
    <col min="6147" max="6148" width="40.85546875" style="6" customWidth="1"/>
    <col min="6149" max="6162" width="5.7109375" style="6" customWidth="1"/>
    <col min="6163" max="6163" width="9.140625" style="6"/>
    <col min="6164" max="6402" width="11.42578125" style="6" customWidth="1"/>
    <col min="6403" max="6404" width="40.85546875" style="6" customWidth="1"/>
    <col min="6405" max="6418" width="5.7109375" style="6" customWidth="1"/>
    <col min="6419" max="6419" width="9.140625" style="6"/>
    <col min="6420" max="6658" width="11.42578125" style="6" customWidth="1"/>
    <col min="6659" max="6660" width="40.85546875" style="6" customWidth="1"/>
    <col min="6661" max="6674" width="5.7109375" style="6" customWidth="1"/>
    <col min="6675" max="6675" width="9.140625" style="6"/>
    <col min="6676" max="6914" width="11.42578125" style="6" customWidth="1"/>
    <col min="6915" max="6916" width="40.85546875" style="6" customWidth="1"/>
    <col min="6917" max="6930" width="5.7109375" style="6" customWidth="1"/>
    <col min="6931" max="6931" width="9.140625" style="6"/>
    <col min="6932" max="7170" width="11.42578125" style="6" customWidth="1"/>
    <col min="7171" max="7172" width="40.85546875" style="6" customWidth="1"/>
    <col min="7173" max="7186" width="5.7109375" style="6" customWidth="1"/>
    <col min="7187" max="7187" width="9.140625" style="6"/>
    <col min="7188" max="7426" width="11.42578125" style="6" customWidth="1"/>
    <col min="7427" max="7428" width="40.85546875" style="6" customWidth="1"/>
    <col min="7429" max="7442" width="5.7109375" style="6" customWidth="1"/>
    <col min="7443" max="7443" width="9.140625" style="6"/>
    <col min="7444" max="7682" width="11.42578125" style="6" customWidth="1"/>
    <col min="7683" max="7684" width="40.85546875" style="6" customWidth="1"/>
    <col min="7685" max="7698" width="5.7109375" style="6" customWidth="1"/>
    <col min="7699" max="7699" width="9.140625" style="6"/>
    <col min="7700" max="7938" width="11.42578125" style="6" customWidth="1"/>
    <col min="7939" max="7940" width="40.85546875" style="6" customWidth="1"/>
    <col min="7941" max="7954" width="5.7109375" style="6" customWidth="1"/>
    <col min="7955" max="7955" width="9.140625" style="6"/>
    <col min="7956" max="8194" width="11.42578125" style="6" customWidth="1"/>
    <col min="8195" max="8196" width="40.85546875" style="6" customWidth="1"/>
    <col min="8197" max="8210" width="5.7109375" style="6" customWidth="1"/>
    <col min="8211" max="8211" width="9.140625" style="6"/>
    <col min="8212" max="8450" width="11.42578125" style="6" customWidth="1"/>
    <col min="8451" max="8452" width="40.85546875" style="6" customWidth="1"/>
    <col min="8453" max="8466" width="5.7109375" style="6" customWidth="1"/>
    <col min="8467" max="8467" width="9.140625" style="6"/>
    <col min="8468" max="8706" width="11.42578125" style="6" customWidth="1"/>
    <col min="8707" max="8708" width="40.85546875" style="6" customWidth="1"/>
    <col min="8709" max="8722" width="5.7109375" style="6" customWidth="1"/>
    <col min="8723" max="8723" width="9.140625" style="6"/>
    <col min="8724" max="8962" width="11.42578125" style="6" customWidth="1"/>
    <col min="8963" max="8964" width="40.85546875" style="6" customWidth="1"/>
    <col min="8965" max="8978" width="5.7109375" style="6" customWidth="1"/>
    <col min="8979" max="8979" width="9.140625" style="6"/>
    <col min="8980" max="9218" width="11.42578125" style="6" customWidth="1"/>
    <col min="9219" max="9220" width="40.85546875" style="6" customWidth="1"/>
    <col min="9221" max="9234" width="5.7109375" style="6" customWidth="1"/>
    <col min="9235" max="9235" width="9.140625" style="6"/>
    <col min="9236" max="9474" width="11.42578125" style="6" customWidth="1"/>
    <col min="9475" max="9476" width="40.85546875" style="6" customWidth="1"/>
    <col min="9477" max="9490" width="5.7109375" style="6" customWidth="1"/>
    <col min="9491" max="9491" width="9.140625" style="6"/>
    <col min="9492" max="9730" width="11.42578125" style="6" customWidth="1"/>
    <col min="9731" max="9732" width="40.85546875" style="6" customWidth="1"/>
    <col min="9733" max="9746" width="5.7109375" style="6" customWidth="1"/>
    <col min="9747" max="9747" width="9.140625" style="6"/>
    <col min="9748" max="9986" width="11.42578125" style="6" customWidth="1"/>
    <col min="9987" max="9988" width="40.85546875" style="6" customWidth="1"/>
    <col min="9989" max="10002" width="5.7109375" style="6" customWidth="1"/>
    <col min="10003" max="10003" width="9.140625" style="6"/>
    <col min="10004" max="10242" width="11.42578125" style="6" customWidth="1"/>
    <col min="10243" max="10244" width="40.85546875" style="6" customWidth="1"/>
    <col min="10245" max="10258" width="5.7109375" style="6" customWidth="1"/>
    <col min="10259" max="10259" width="9.140625" style="6"/>
    <col min="10260" max="10498" width="11.42578125" style="6" customWidth="1"/>
    <col min="10499" max="10500" width="40.85546875" style="6" customWidth="1"/>
    <col min="10501" max="10514" width="5.7109375" style="6" customWidth="1"/>
    <col min="10515" max="10515" width="9.140625" style="6"/>
    <col min="10516" max="10754" width="11.42578125" style="6" customWidth="1"/>
    <col min="10755" max="10756" width="40.85546875" style="6" customWidth="1"/>
    <col min="10757" max="10770" width="5.7109375" style="6" customWidth="1"/>
    <col min="10771" max="10771" width="9.140625" style="6"/>
    <col min="10772" max="11010" width="11.42578125" style="6" customWidth="1"/>
    <col min="11011" max="11012" width="40.85546875" style="6" customWidth="1"/>
    <col min="11013" max="11026" width="5.7109375" style="6" customWidth="1"/>
    <col min="11027" max="11027" width="9.140625" style="6"/>
    <col min="11028" max="11266" width="11.42578125" style="6" customWidth="1"/>
    <col min="11267" max="11268" width="40.85546875" style="6" customWidth="1"/>
    <col min="11269" max="11282" width="5.7109375" style="6" customWidth="1"/>
    <col min="11283" max="11283" width="9.140625" style="6"/>
    <col min="11284" max="11522" width="11.42578125" style="6" customWidth="1"/>
    <col min="11523" max="11524" width="40.85546875" style="6" customWidth="1"/>
    <col min="11525" max="11538" width="5.7109375" style="6" customWidth="1"/>
    <col min="11539" max="11539" width="9.140625" style="6"/>
    <col min="11540" max="11778" width="11.42578125" style="6" customWidth="1"/>
    <col min="11779" max="11780" width="40.85546875" style="6" customWidth="1"/>
    <col min="11781" max="11794" width="5.7109375" style="6" customWidth="1"/>
    <col min="11795" max="11795" width="9.140625" style="6"/>
    <col min="11796" max="12034" width="11.42578125" style="6" customWidth="1"/>
    <col min="12035" max="12036" width="40.85546875" style="6" customWidth="1"/>
    <col min="12037" max="12050" width="5.7109375" style="6" customWidth="1"/>
    <col min="12051" max="12051" width="9.140625" style="6"/>
    <col min="12052" max="12290" width="11.42578125" style="6" customWidth="1"/>
    <col min="12291" max="12292" width="40.85546875" style="6" customWidth="1"/>
    <col min="12293" max="12306" width="5.7109375" style="6" customWidth="1"/>
    <col min="12307" max="12307" width="9.140625" style="6"/>
    <col min="12308" max="12546" width="11.42578125" style="6" customWidth="1"/>
    <col min="12547" max="12548" width="40.85546875" style="6" customWidth="1"/>
    <col min="12549" max="12562" width="5.7109375" style="6" customWidth="1"/>
    <col min="12563" max="12563" width="9.140625" style="6"/>
    <col min="12564" max="12802" width="11.42578125" style="6" customWidth="1"/>
    <col min="12803" max="12804" width="40.85546875" style="6" customWidth="1"/>
    <col min="12805" max="12818" width="5.7109375" style="6" customWidth="1"/>
    <col min="12819" max="12819" width="9.140625" style="6"/>
    <col min="12820" max="13058" width="11.42578125" style="6" customWidth="1"/>
    <col min="13059" max="13060" width="40.85546875" style="6" customWidth="1"/>
    <col min="13061" max="13074" width="5.7109375" style="6" customWidth="1"/>
    <col min="13075" max="13075" width="9.140625" style="6"/>
    <col min="13076" max="13314" width="11.42578125" style="6" customWidth="1"/>
    <col min="13315" max="13316" width="40.85546875" style="6" customWidth="1"/>
    <col min="13317" max="13330" width="5.7109375" style="6" customWidth="1"/>
    <col min="13331" max="13331" width="9.140625" style="6"/>
    <col min="13332" max="13570" width="11.42578125" style="6" customWidth="1"/>
    <col min="13571" max="13572" width="40.85546875" style="6" customWidth="1"/>
    <col min="13573" max="13586" width="5.7109375" style="6" customWidth="1"/>
    <col min="13587" max="13587" width="9.140625" style="6"/>
    <col min="13588" max="13826" width="11.42578125" style="6" customWidth="1"/>
    <col min="13827" max="13828" width="40.85546875" style="6" customWidth="1"/>
    <col min="13829" max="13842" width="5.7109375" style="6" customWidth="1"/>
    <col min="13843" max="13843" width="9.140625" style="6"/>
    <col min="13844" max="14082" width="11.42578125" style="6" customWidth="1"/>
    <col min="14083" max="14084" width="40.85546875" style="6" customWidth="1"/>
    <col min="14085" max="14098" width="5.7109375" style="6" customWidth="1"/>
    <col min="14099" max="14099" width="9.140625" style="6"/>
    <col min="14100" max="14338" width="11.42578125" style="6" customWidth="1"/>
    <col min="14339" max="14340" width="40.85546875" style="6" customWidth="1"/>
    <col min="14341" max="14354" width="5.7109375" style="6" customWidth="1"/>
    <col min="14355" max="14355" width="9.140625" style="6"/>
    <col min="14356" max="14594" width="11.42578125" style="6" customWidth="1"/>
    <col min="14595" max="14596" width="40.85546875" style="6" customWidth="1"/>
    <col min="14597" max="14610" width="5.7109375" style="6" customWidth="1"/>
    <col min="14611" max="14611" width="9.140625" style="6"/>
    <col min="14612" max="14850" width="11.42578125" style="6" customWidth="1"/>
    <col min="14851" max="14852" width="40.85546875" style="6" customWidth="1"/>
    <col min="14853" max="14866" width="5.7109375" style="6" customWidth="1"/>
    <col min="14867" max="14867" width="9.140625" style="6"/>
    <col min="14868" max="15106" width="11.42578125" style="6" customWidth="1"/>
    <col min="15107" max="15108" width="40.85546875" style="6" customWidth="1"/>
    <col min="15109" max="15122" width="5.7109375" style="6" customWidth="1"/>
    <col min="15123" max="15123" width="9.140625" style="6"/>
    <col min="15124" max="15362" width="11.42578125" style="6" customWidth="1"/>
    <col min="15363" max="15364" width="40.85546875" style="6" customWidth="1"/>
    <col min="15365" max="15378" width="5.7109375" style="6" customWidth="1"/>
    <col min="15379" max="15379" width="9.140625" style="6"/>
    <col min="15380" max="15618" width="11.42578125" style="6" customWidth="1"/>
    <col min="15619" max="15620" width="40.85546875" style="6" customWidth="1"/>
    <col min="15621" max="15634" width="5.7109375" style="6" customWidth="1"/>
    <col min="15635" max="15635" width="9.140625" style="6"/>
    <col min="15636" max="15874" width="11.42578125" style="6" customWidth="1"/>
    <col min="15875" max="15876" width="40.85546875" style="6" customWidth="1"/>
    <col min="15877" max="15890" width="5.7109375" style="6" customWidth="1"/>
    <col min="15891" max="15891" width="9.140625" style="6"/>
    <col min="15892" max="16130" width="11.42578125" style="6" customWidth="1"/>
    <col min="16131" max="16132" width="40.85546875" style="6" customWidth="1"/>
    <col min="16133" max="16146" width="5.7109375" style="6" customWidth="1"/>
    <col min="16147" max="16147" width="9.140625" style="6"/>
    <col min="16148" max="16384" width="11.42578125" style="6" customWidth="1"/>
  </cols>
  <sheetData>
    <row r="1" spans="1:22" ht="15" customHeight="1" thickBot="1">
      <c r="A1" s="1" t="s">
        <v>71</v>
      </c>
      <c r="B1" s="2" t="s">
        <v>5</v>
      </c>
      <c r="C1" s="3"/>
      <c r="D1" s="3"/>
      <c r="E1" s="3"/>
      <c r="F1" s="3"/>
      <c r="G1" s="3"/>
      <c r="K1" s="128">
        <f>'[2]GENERAL INFO'!_Toc134929903</f>
        <v>0</v>
      </c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5"/>
    </row>
    <row r="2" spans="1:22" ht="15" customHeight="1" thickBot="1">
      <c r="A2" s="7" t="s">
        <v>72</v>
      </c>
      <c r="B2" s="2">
        <v>45644</v>
      </c>
      <c r="C2" s="3"/>
      <c r="D2" s="3"/>
      <c r="E2" s="3"/>
      <c r="F2" s="3"/>
      <c r="G2" s="3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5"/>
    </row>
    <row r="3" spans="1:22" ht="15" customHeight="1" thickBot="1">
      <c r="A3" s="8" t="s">
        <v>73</v>
      </c>
      <c r="B3" s="9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5"/>
    </row>
    <row r="4" spans="1:22" ht="15" customHeight="1" thickBot="1">
      <c r="A4" s="8" t="s">
        <v>6</v>
      </c>
      <c r="B4" s="9" t="str">
        <f>'[2]GENERAL INFO'!C6</f>
        <v>WOMEN</v>
      </c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5"/>
    </row>
    <row r="5" spans="1:22" ht="15" customHeight="1" thickBot="1">
      <c r="A5" s="8" t="s">
        <v>74</v>
      </c>
      <c r="B5" s="9" t="str">
        <f>'[2]GENERAL INFO'!C9</f>
        <v>RIBBED TOP WOMEN</v>
      </c>
      <c r="P5" s="11"/>
      <c r="Q5" s="11"/>
      <c r="R5" s="11"/>
      <c r="S5" s="11"/>
      <c r="V5" s="5"/>
    </row>
    <row r="6" spans="1:22" ht="15" customHeight="1" thickBot="1">
      <c r="A6" s="8" t="s">
        <v>7</v>
      </c>
      <c r="B6" s="9">
        <f>'[2]GENERAL INFO'!C11</f>
        <v>0</v>
      </c>
      <c r="P6" s="11"/>
      <c r="Q6" s="11"/>
      <c r="R6" s="11"/>
      <c r="S6" s="11"/>
      <c r="T6" s="12"/>
      <c r="U6" s="12"/>
      <c r="V6" s="5"/>
    </row>
    <row r="7" spans="1:22" ht="15" customHeight="1" thickBot="1">
      <c r="P7" s="11"/>
      <c r="Q7" s="11"/>
      <c r="R7" s="11"/>
      <c r="S7" s="11"/>
      <c r="T7" s="12"/>
      <c r="U7" s="12"/>
      <c r="V7" s="5"/>
    </row>
    <row r="8" spans="1:22" ht="15" customHeight="1">
      <c r="A8" s="14" t="s">
        <v>75</v>
      </c>
      <c r="B8" s="15"/>
      <c r="C8" s="15"/>
      <c r="D8" s="15"/>
      <c r="E8" s="16"/>
      <c r="F8" s="16"/>
      <c r="G8" s="16"/>
      <c r="H8" s="17"/>
      <c r="I8" s="16"/>
      <c r="J8" s="16"/>
      <c r="K8" s="16"/>
      <c r="L8" s="17"/>
      <c r="M8" s="18"/>
      <c r="N8" s="18"/>
      <c r="O8" s="18"/>
      <c r="P8" s="18"/>
      <c r="Q8" s="18"/>
      <c r="R8" s="18"/>
      <c r="S8" s="16"/>
      <c r="T8" s="19"/>
      <c r="U8" s="20"/>
      <c r="V8" s="5"/>
    </row>
    <row r="9" spans="1:22" ht="15" customHeight="1">
      <c r="A9" s="21"/>
      <c r="E9" s="13"/>
      <c r="F9" s="22"/>
      <c r="G9" s="23"/>
      <c r="H9" s="23"/>
      <c r="L9" s="4"/>
      <c r="M9" s="4"/>
      <c r="N9" s="4"/>
      <c r="O9" s="4"/>
      <c r="P9" s="4"/>
      <c r="Q9" s="4"/>
      <c r="R9" s="4"/>
      <c r="U9" s="24"/>
      <c r="V9" s="5"/>
    </row>
    <row r="10" spans="1:22" ht="15" customHeight="1">
      <c r="A10" s="21"/>
      <c r="E10" s="13"/>
      <c r="F10" s="25"/>
      <c r="G10" s="23"/>
      <c r="H10" s="23"/>
      <c r="I10" s="13"/>
      <c r="J10" s="13"/>
      <c r="K10" s="13"/>
      <c r="L10" s="26"/>
      <c r="M10" s="26"/>
      <c r="N10" s="26"/>
      <c r="O10" s="26"/>
      <c r="P10" s="26"/>
      <c r="Q10" s="26"/>
      <c r="R10" s="26"/>
      <c r="U10" s="24"/>
      <c r="V10" s="5"/>
    </row>
    <row r="11" spans="1:22" ht="15" customHeight="1">
      <c r="A11" s="21"/>
      <c r="E11" s="13"/>
      <c r="F11" s="25"/>
      <c r="G11" s="23"/>
      <c r="H11" s="23"/>
      <c r="I11" s="13"/>
      <c r="J11" s="13"/>
      <c r="K11" s="13"/>
      <c r="L11" s="26"/>
      <c r="M11" s="26"/>
      <c r="N11" s="26"/>
      <c r="O11" s="26"/>
      <c r="P11" s="26"/>
      <c r="Q11" s="26"/>
      <c r="R11" s="26"/>
      <c r="U11" s="24"/>
      <c r="V11" s="5"/>
    </row>
    <row r="12" spans="1:22" ht="15" customHeight="1">
      <c r="A12" s="21"/>
      <c r="E12" s="13"/>
      <c r="F12" s="22"/>
      <c r="G12" s="23"/>
      <c r="H12" s="23"/>
      <c r="L12" s="4"/>
      <c r="M12" s="4"/>
      <c r="N12" s="4"/>
      <c r="O12" s="4"/>
      <c r="P12" s="4"/>
      <c r="Q12" s="4"/>
      <c r="R12" s="4"/>
      <c r="U12" s="24"/>
      <c r="V12" s="5"/>
    </row>
    <row r="13" spans="1:22" ht="15" customHeight="1">
      <c r="A13" s="21"/>
      <c r="E13" s="13"/>
      <c r="F13" s="22"/>
      <c r="G13" s="23"/>
      <c r="H13" s="23"/>
      <c r="I13" s="13"/>
      <c r="J13" s="13"/>
      <c r="K13" s="13"/>
      <c r="L13" s="26"/>
      <c r="M13" s="26"/>
      <c r="N13" s="26"/>
      <c r="O13" s="26"/>
      <c r="P13" s="26"/>
      <c r="Q13" s="26"/>
      <c r="R13" s="26"/>
      <c r="U13" s="24"/>
      <c r="V13" s="5"/>
    </row>
    <row r="14" spans="1:22" ht="15" customHeight="1">
      <c r="A14" s="21"/>
      <c r="E14" s="13"/>
      <c r="F14" s="22"/>
      <c r="G14" s="23"/>
      <c r="H14" s="23"/>
      <c r="I14" s="13"/>
      <c r="J14" s="13"/>
      <c r="K14" s="13"/>
      <c r="L14" s="26"/>
      <c r="M14" s="26"/>
      <c r="N14" s="26"/>
      <c r="O14" s="26"/>
      <c r="P14" s="26"/>
      <c r="Q14" s="26"/>
      <c r="R14" s="26"/>
      <c r="U14" s="24"/>
      <c r="V14" s="5"/>
    </row>
    <row r="15" spans="1:22" ht="15" customHeight="1">
      <c r="A15" s="21"/>
      <c r="E15" s="13"/>
      <c r="F15" s="22"/>
      <c r="G15" s="23"/>
      <c r="H15" s="23"/>
      <c r="I15" s="13"/>
      <c r="J15" s="13"/>
      <c r="K15" s="13"/>
      <c r="L15" s="26"/>
      <c r="M15" s="26"/>
      <c r="N15" s="26"/>
      <c r="O15" s="26"/>
      <c r="P15" s="26"/>
      <c r="Q15" s="26"/>
      <c r="R15" s="26"/>
      <c r="U15" s="24"/>
      <c r="V15" s="5"/>
    </row>
    <row r="16" spans="1:22" ht="15" customHeight="1">
      <c r="A16" s="21"/>
      <c r="E16" s="13"/>
      <c r="F16" s="22"/>
      <c r="G16" s="23"/>
      <c r="H16" s="23"/>
      <c r="L16" s="4"/>
      <c r="M16" s="4"/>
      <c r="N16" s="4"/>
      <c r="O16" s="4"/>
      <c r="P16" s="4"/>
      <c r="Q16" s="4"/>
      <c r="R16" s="4"/>
      <c r="U16" s="24"/>
      <c r="V16" s="5"/>
    </row>
    <row r="17" spans="1:22" ht="15" customHeight="1">
      <c r="A17" s="21"/>
      <c r="E17" s="13"/>
      <c r="F17" s="22"/>
      <c r="G17" s="23"/>
      <c r="H17" s="23"/>
      <c r="L17" s="4"/>
      <c r="M17" s="4"/>
      <c r="N17" s="4"/>
      <c r="O17" s="4"/>
      <c r="P17" s="4"/>
      <c r="Q17" s="4"/>
      <c r="R17" s="4"/>
      <c r="U17" s="24"/>
      <c r="V17" s="5"/>
    </row>
    <row r="18" spans="1:22" ht="15" customHeight="1">
      <c r="A18" s="21"/>
      <c r="E18" s="13"/>
      <c r="F18" s="22"/>
      <c r="G18" s="23"/>
      <c r="H18" s="23"/>
      <c r="L18" s="4"/>
      <c r="M18" s="4"/>
      <c r="N18" s="4"/>
      <c r="O18" s="4"/>
      <c r="P18" s="4"/>
      <c r="Q18" s="4"/>
      <c r="R18" s="4"/>
      <c r="U18" s="24"/>
      <c r="V18" s="5"/>
    </row>
    <row r="19" spans="1:22" ht="15" customHeight="1">
      <c r="A19" s="21"/>
      <c r="E19" s="13"/>
      <c r="F19" s="22"/>
      <c r="G19" s="23"/>
      <c r="H19" s="23"/>
      <c r="L19" s="4"/>
      <c r="M19" s="4"/>
      <c r="N19" s="4"/>
      <c r="O19" s="4"/>
      <c r="P19" s="4"/>
      <c r="Q19" s="4"/>
      <c r="R19" s="4"/>
      <c r="U19" s="24"/>
      <c r="V19" s="5"/>
    </row>
    <row r="20" spans="1:22" ht="15" customHeight="1">
      <c r="A20" s="21"/>
      <c r="U20" s="24"/>
      <c r="V20" s="5"/>
    </row>
    <row r="21" spans="1:22" ht="15" customHeight="1">
      <c r="A21" s="21"/>
      <c r="U21" s="24"/>
    </row>
    <row r="22" spans="1:22" ht="15" customHeight="1">
      <c r="A22" s="21"/>
      <c r="U22" s="24"/>
    </row>
    <row r="23" spans="1:22" ht="15" customHeight="1">
      <c r="A23" s="21"/>
      <c r="U23" s="24"/>
    </row>
    <row r="24" spans="1:22" ht="15" customHeight="1">
      <c r="A24" s="21"/>
      <c r="U24" s="24"/>
    </row>
    <row r="25" spans="1:22" ht="15" customHeight="1">
      <c r="A25" s="21"/>
      <c r="U25" s="24"/>
    </row>
    <row r="26" spans="1:22" ht="15" customHeight="1">
      <c r="A26" s="21"/>
      <c r="U26" s="24"/>
    </row>
    <row r="27" spans="1:22" ht="15" customHeight="1">
      <c r="A27" s="21"/>
      <c r="U27" s="24"/>
    </row>
    <row r="28" spans="1:22" ht="15" customHeight="1">
      <c r="A28" s="21"/>
      <c r="U28" s="24"/>
    </row>
    <row r="29" spans="1:22" ht="15" customHeight="1">
      <c r="A29" s="21"/>
      <c r="U29" s="24"/>
    </row>
    <row r="30" spans="1:22" ht="15" customHeight="1" thickBot="1">
      <c r="A30" s="27"/>
      <c r="B30" s="28"/>
      <c r="C30" s="29"/>
      <c r="D30" s="29"/>
      <c r="E30" s="30"/>
      <c r="F30" s="30"/>
      <c r="G30" s="30"/>
      <c r="H30" s="30"/>
      <c r="I30" s="30"/>
      <c r="J30" s="30"/>
      <c r="K30" s="30"/>
      <c r="L30" s="31"/>
      <c r="M30" s="31"/>
      <c r="N30" s="31"/>
      <c r="O30" s="31"/>
      <c r="P30" s="31"/>
      <c r="Q30" s="31"/>
      <c r="R30" s="31"/>
      <c r="S30" s="30"/>
      <c r="T30" s="30"/>
      <c r="U30" s="32"/>
    </row>
    <row r="31" spans="1:22" s="37" customFormat="1" ht="15" customHeight="1">
      <c r="A31" s="33"/>
      <c r="B31" s="13"/>
      <c r="C31" s="4"/>
      <c r="D31" s="4"/>
      <c r="E31" s="34"/>
      <c r="F31" s="34"/>
      <c r="G31" s="34"/>
      <c r="H31" s="34"/>
      <c r="I31" s="34"/>
      <c r="J31" s="34"/>
      <c r="K31" s="34"/>
      <c r="L31" s="35"/>
      <c r="M31" s="35"/>
      <c r="N31" s="35"/>
      <c r="O31" s="35"/>
      <c r="P31" s="35"/>
      <c r="Q31" s="35"/>
      <c r="R31" s="35"/>
      <c r="S31" s="4"/>
      <c r="T31" s="34"/>
      <c r="U31" s="34"/>
      <c r="V31" s="36"/>
    </row>
    <row r="32" spans="1:22" s="39" customFormat="1" ht="15" customHeight="1" thickBot="1">
      <c r="A32" s="33" t="s">
        <v>76</v>
      </c>
      <c r="B32" s="13"/>
      <c r="C32" s="4"/>
      <c r="D32" s="4"/>
      <c r="E32" s="34"/>
      <c r="F32" s="38"/>
      <c r="G32" s="34"/>
      <c r="H32" s="34"/>
      <c r="I32" s="34"/>
      <c r="J32" s="34"/>
      <c r="K32" s="34"/>
      <c r="L32" s="35" t="s">
        <v>77</v>
      </c>
      <c r="M32" s="35"/>
      <c r="N32" s="35"/>
      <c r="O32" s="35"/>
      <c r="P32" s="35"/>
      <c r="Q32" s="35"/>
      <c r="R32" s="35"/>
      <c r="S32" s="34"/>
      <c r="T32" s="34"/>
      <c r="U32" s="34"/>
      <c r="V32" s="36"/>
    </row>
    <row r="33" spans="1:22" s="39" customFormat="1" ht="31.5" customHeight="1" outlineLevel="1">
      <c r="A33" s="40"/>
      <c r="B33" s="41"/>
      <c r="C33" s="42"/>
      <c r="D33" s="112" t="s">
        <v>132</v>
      </c>
      <c r="E33" s="43"/>
      <c r="F33" s="43"/>
      <c r="G33" s="44"/>
      <c r="H33" s="43"/>
      <c r="I33" s="43"/>
      <c r="J33" s="43"/>
      <c r="K33" s="45"/>
      <c r="L33" s="129" t="s">
        <v>78</v>
      </c>
      <c r="M33" s="130"/>
      <c r="N33" s="130"/>
      <c r="O33" s="130"/>
      <c r="P33" s="130"/>
      <c r="Q33" s="130"/>
      <c r="R33" s="130"/>
      <c r="S33" s="135" t="s">
        <v>79</v>
      </c>
      <c r="T33" s="138" t="s">
        <v>80</v>
      </c>
      <c r="U33" s="139"/>
      <c r="V33" s="13"/>
    </row>
    <row r="34" spans="1:22" s="39" customFormat="1" ht="31.5" customHeight="1" outlineLevel="1" thickBot="1">
      <c r="A34" s="46" t="s">
        <v>8</v>
      </c>
      <c r="B34" s="47" t="s">
        <v>9</v>
      </c>
      <c r="C34" s="46" t="s">
        <v>88</v>
      </c>
      <c r="D34" s="113"/>
      <c r="E34" s="48"/>
      <c r="F34" s="48" t="s">
        <v>4</v>
      </c>
      <c r="G34" s="49" t="s">
        <v>3</v>
      </c>
      <c r="H34" s="48" t="s">
        <v>0</v>
      </c>
      <c r="I34" s="48" t="s">
        <v>1</v>
      </c>
      <c r="J34" s="48" t="s">
        <v>2</v>
      </c>
      <c r="K34" s="50"/>
      <c r="L34" s="131"/>
      <c r="M34" s="132"/>
      <c r="N34" s="132"/>
      <c r="O34" s="132"/>
      <c r="P34" s="132"/>
      <c r="Q34" s="132"/>
      <c r="R34" s="132"/>
      <c r="S34" s="136"/>
      <c r="T34" s="140"/>
      <c r="U34" s="141"/>
      <c r="V34" s="13"/>
    </row>
    <row r="35" spans="1:22" s="39" customFormat="1" ht="31.5" customHeight="1" outlineLevel="1" thickBot="1">
      <c r="A35" s="51"/>
      <c r="B35" s="52"/>
      <c r="C35" s="51"/>
      <c r="D35" s="114"/>
      <c r="E35" s="53"/>
      <c r="F35" s="53"/>
      <c r="G35" s="54"/>
      <c r="H35" s="53"/>
      <c r="I35" s="53"/>
      <c r="J35" s="53"/>
      <c r="K35" s="55"/>
      <c r="L35" s="133"/>
      <c r="M35" s="134"/>
      <c r="N35" s="134"/>
      <c r="O35" s="134"/>
      <c r="P35" s="134"/>
      <c r="Q35" s="134"/>
      <c r="R35" s="134"/>
      <c r="S35" s="137"/>
      <c r="T35" s="56" t="s">
        <v>81</v>
      </c>
      <c r="U35" s="57" t="s">
        <v>82</v>
      </c>
      <c r="V35" s="58"/>
    </row>
    <row r="36" spans="1:22" s="39" customFormat="1" ht="30.75" customHeight="1" outlineLevel="1">
      <c r="A36" s="59" t="s">
        <v>10</v>
      </c>
      <c r="B36" s="60"/>
      <c r="C36" s="61"/>
      <c r="D36" s="107"/>
      <c r="E36" s="62"/>
      <c r="F36" s="62"/>
      <c r="G36" s="63"/>
      <c r="H36" s="62"/>
      <c r="I36" s="62"/>
      <c r="J36" s="62"/>
      <c r="K36" s="62"/>
      <c r="L36" s="142"/>
      <c r="M36" s="143"/>
      <c r="N36" s="143"/>
      <c r="O36" s="143"/>
      <c r="P36" s="143"/>
      <c r="Q36" s="143"/>
      <c r="R36" s="144"/>
      <c r="S36" s="62"/>
      <c r="T36" s="63"/>
      <c r="U36" s="64"/>
      <c r="V36" s="34"/>
    </row>
    <row r="37" spans="1:22" s="39" customFormat="1" ht="64.5" customHeight="1" outlineLevel="1">
      <c r="A37" s="65" t="s">
        <v>11</v>
      </c>
      <c r="B37" s="66" t="s">
        <v>12</v>
      </c>
      <c r="C37" s="67" t="s">
        <v>101</v>
      </c>
      <c r="D37" s="108">
        <v>1</v>
      </c>
      <c r="E37" s="68" t="s">
        <v>13</v>
      </c>
      <c r="F37" s="69">
        <f>G37-2.5</f>
        <v>40.5</v>
      </c>
      <c r="G37" s="69">
        <v>43</v>
      </c>
      <c r="H37" s="69">
        <f>G37+1.5</f>
        <v>44.5</v>
      </c>
      <c r="I37" s="69">
        <f>H37+1.5</f>
        <v>46</v>
      </c>
      <c r="J37" s="69">
        <f>I37+1.5</f>
        <v>47.5</v>
      </c>
      <c r="K37" s="68"/>
      <c r="L37" s="122"/>
      <c r="M37" s="123"/>
      <c r="N37" s="123"/>
      <c r="O37" s="123"/>
      <c r="P37" s="123"/>
      <c r="Q37" s="123"/>
      <c r="R37" s="124"/>
      <c r="S37" s="68">
        <v>42</v>
      </c>
      <c r="T37" s="73"/>
      <c r="U37" s="74">
        <v>42</v>
      </c>
      <c r="V37" s="34"/>
    </row>
    <row r="38" spans="1:22" s="39" customFormat="1" ht="64.5" customHeight="1" outlineLevel="1">
      <c r="A38" s="65" t="s">
        <v>96</v>
      </c>
      <c r="B38" s="66" t="s">
        <v>97</v>
      </c>
      <c r="C38" s="67" t="s">
        <v>102</v>
      </c>
      <c r="D38" s="108">
        <v>0.5</v>
      </c>
      <c r="E38" s="68" t="s">
        <v>15</v>
      </c>
      <c r="F38" s="75"/>
      <c r="G38" s="76">
        <v>5</v>
      </c>
      <c r="H38" s="75"/>
      <c r="I38" s="75"/>
      <c r="J38" s="75"/>
      <c r="K38" s="68"/>
      <c r="L38" s="122"/>
      <c r="M38" s="123"/>
      <c r="N38" s="123"/>
      <c r="O38" s="123"/>
      <c r="P38" s="123"/>
      <c r="Q38" s="123"/>
      <c r="R38" s="124"/>
      <c r="S38" s="68">
        <v>5</v>
      </c>
      <c r="T38" s="73"/>
      <c r="U38" s="77">
        <v>5</v>
      </c>
      <c r="V38" s="34"/>
    </row>
    <row r="39" spans="1:22" s="39" customFormat="1" ht="64.5" customHeight="1" outlineLevel="1">
      <c r="A39" s="65" t="s">
        <v>16</v>
      </c>
      <c r="B39" s="66" t="s">
        <v>17</v>
      </c>
      <c r="C39" s="67" t="s">
        <v>103</v>
      </c>
      <c r="D39" s="108">
        <v>1</v>
      </c>
      <c r="E39" s="68" t="s">
        <v>18</v>
      </c>
      <c r="F39" s="78">
        <f>G39-2</f>
        <v>33</v>
      </c>
      <c r="G39" s="69">
        <v>35</v>
      </c>
      <c r="H39" s="78">
        <f>G39+2</f>
        <v>37</v>
      </c>
      <c r="I39" s="78">
        <f>H39+2.5</f>
        <v>39.5</v>
      </c>
      <c r="J39" s="78">
        <f>I39+2.5</f>
        <v>42</v>
      </c>
      <c r="K39" s="68"/>
      <c r="L39" s="122" t="s">
        <v>119</v>
      </c>
      <c r="M39" s="123"/>
      <c r="N39" s="123"/>
      <c r="O39" s="123"/>
      <c r="P39" s="123"/>
      <c r="Q39" s="123"/>
      <c r="R39" s="124"/>
      <c r="S39" s="68">
        <v>33</v>
      </c>
      <c r="T39" s="73"/>
      <c r="U39" s="74">
        <v>34</v>
      </c>
      <c r="V39" s="34"/>
    </row>
    <row r="40" spans="1:22" s="39" customFormat="1" ht="64.5" customHeight="1" outlineLevel="1">
      <c r="A40" s="65" t="s">
        <v>19</v>
      </c>
      <c r="B40" s="66" t="s">
        <v>20</v>
      </c>
      <c r="C40" s="67"/>
      <c r="D40" s="108"/>
      <c r="E40" s="68" t="s">
        <v>21</v>
      </c>
      <c r="F40" s="75"/>
      <c r="G40" s="76"/>
      <c r="H40" s="75"/>
      <c r="I40" s="75"/>
      <c r="J40" s="75"/>
      <c r="K40" s="68"/>
      <c r="L40" s="122"/>
      <c r="M40" s="123"/>
      <c r="N40" s="123"/>
      <c r="O40" s="123"/>
      <c r="P40" s="123"/>
      <c r="Q40" s="123"/>
      <c r="R40" s="124"/>
      <c r="S40" s="68"/>
      <c r="T40" s="73"/>
      <c r="U40" s="77"/>
      <c r="V40" s="34"/>
    </row>
    <row r="41" spans="1:22" s="39" customFormat="1" ht="64.5" customHeight="1" outlineLevel="1">
      <c r="A41" s="65" t="s">
        <v>83</v>
      </c>
      <c r="B41" s="66"/>
      <c r="C41" s="67"/>
      <c r="D41" s="108"/>
      <c r="E41" s="68" t="s">
        <v>22</v>
      </c>
      <c r="F41" s="75"/>
      <c r="G41" s="76"/>
      <c r="H41" s="75"/>
      <c r="I41" s="75"/>
      <c r="J41" s="75"/>
      <c r="K41" s="68"/>
      <c r="L41" s="70"/>
      <c r="M41" s="71"/>
      <c r="N41" s="71"/>
      <c r="O41" s="71"/>
      <c r="P41" s="71"/>
      <c r="Q41" s="71"/>
      <c r="R41" s="72"/>
      <c r="S41" s="68"/>
      <c r="T41" s="73"/>
      <c r="U41" s="77"/>
      <c r="V41" s="34"/>
    </row>
    <row r="42" spans="1:22" s="39" customFormat="1" ht="64.5" customHeight="1" outlineLevel="1">
      <c r="A42" s="65" t="s">
        <v>69</v>
      </c>
      <c r="B42" s="66" t="s">
        <v>70</v>
      </c>
      <c r="C42" s="67" t="s">
        <v>89</v>
      </c>
      <c r="D42" s="108">
        <v>1</v>
      </c>
      <c r="E42" s="68" t="s">
        <v>23</v>
      </c>
      <c r="F42" s="78">
        <f>G42-2</f>
        <v>34</v>
      </c>
      <c r="G42" s="69">
        <v>36</v>
      </c>
      <c r="H42" s="78">
        <f>G42+2</f>
        <v>38</v>
      </c>
      <c r="I42" s="78">
        <f>H42+2.5</f>
        <v>40.5</v>
      </c>
      <c r="J42" s="78">
        <f>I42+2.5</f>
        <v>43</v>
      </c>
      <c r="K42" s="68"/>
      <c r="L42" s="122" t="s">
        <v>120</v>
      </c>
      <c r="M42" s="123"/>
      <c r="N42" s="123"/>
      <c r="O42" s="123"/>
      <c r="P42" s="123"/>
      <c r="Q42" s="123"/>
      <c r="R42" s="124"/>
      <c r="S42" s="68">
        <v>35</v>
      </c>
      <c r="T42" s="73"/>
      <c r="U42" s="77">
        <v>36</v>
      </c>
      <c r="V42" s="34"/>
    </row>
    <row r="43" spans="1:22" s="39" customFormat="1" ht="64.5" customHeight="1" outlineLevel="1">
      <c r="A43" s="65" t="s">
        <v>24</v>
      </c>
      <c r="B43" s="66" t="s">
        <v>25</v>
      </c>
      <c r="C43" s="67" t="s">
        <v>104</v>
      </c>
      <c r="D43" s="108">
        <v>0.3</v>
      </c>
      <c r="E43" s="68" t="s">
        <v>26</v>
      </c>
      <c r="F43" s="75">
        <f>G43</f>
        <v>2</v>
      </c>
      <c r="G43" s="76">
        <v>2</v>
      </c>
      <c r="H43" s="75">
        <f>G43</f>
        <v>2</v>
      </c>
      <c r="I43" s="75">
        <f>H43</f>
        <v>2</v>
      </c>
      <c r="J43" s="75">
        <f>I43</f>
        <v>2</v>
      </c>
      <c r="K43" s="68"/>
      <c r="L43" s="122"/>
      <c r="M43" s="123"/>
      <c r="N43" s="123"/>
      <c r="O43" s="123"/>
      <c r="P43" s="123"/>
      <c r="Q43" s="123"/>
      <c r="R43" s="124"/>
      <c r="S43" s="68">
        <v>2</v>
      </c>
      <c r="T43" s="73"/>
      <c r="U43" s="77">
        <v>2</v>
      </c>
      <c r="V43" s="34"/>
    </row>
    <row r="44" spans="1:22" s="39" customFormat="1" ht="64.5" customHeight="1" outlineLevel="1">
      <c r="A44" s="65" t="s">
        <v>27</v>
      </c>
      <c r="B44" s="66" t="s">
        <v>14</v>
      </c>
      <c r="C44" s="67" t="s">
        <v>90</v>
      </c>
      <c r="D44" s="108">
        <v>1</v>
      </c>
      <c r="E44" s="68" t="s">
        <v>28</v>
      </c>
      <c r="F44" s="78">
        <f>G44-0.75</f>
        <v>19.25</v>
      </c>
      <c r="G44" s="69">
        <v>20</v>
      </c>
      <c r="H44" s="78">
        <f>G44+0.75</f>
        <v>20.75</v>
      </c>
      <c r="I44" s="78">
        <f>H44+0.75</f>
        <v>21.5</v>
      </c>
      <c r="J44" s="78">
        <f>I44+0.75</f>
        <v>22.25</v>
      </c>
      <c r="K44" s="68"/>
      <c r="L44" s="122" t="s">
        <v>121</v>
      </c>
      <c r="M44" s="123"/>
      <c r="N44" s="123"/>
      <c r="O44" s="123"/>
      <c r="P44" s="123"/>
      <c r="Q44" s="123"/>
      <c r="R44" s="124"/>
      <c r="S44" s="68">
        <v>21</v>
      </c>
      <c r="T44" s="73"/>
      <c r="U44" s="74">
        <v>19</v>
      </c>
      <c r="V44" s="34"/>
    </row>
    <row r="45" spans="1:22" s="39" customFormat="1" ht="64.5" customHeight="1" outlineLevel="1">
      <c r="A45" s="65" t="s">
        <v>29</v>
      </c>
      <c r="B45" s="66" t="s">
        <v>30</v>
      </c>
      <c r="C45" s="67"/>
      <c r="D45" s="108"/>
      <c r="E45" s="68" t="s">
        <v>31</v>
      </c>
      <c r="F45" s="75"/>
      <c r="G45" s="76"/>
      <c r="H45" s="75"/>
      <c r="I45" s="75"/>
      <c r="J45" s="75"/>
      <c r="K45" s="68"/>
      <c r="L45" s="122"/>
      <c r="M45" s="123"/>
      <c r="N45" s="123"/>
      <c r="O45" s="123"/>
      <c r="P45" s="123"/>
      <c r="Q45" s="123"/>
      <c r="R45" s="124"/>
      <c r="S45" s="68"/>
      <c r="T45" s="73"/>
      <c r="U45" s="77"/>
      <c r="V45" s="34"/>
    </row>
    <row r="46" spans="1:22" s="39" customFormat="1" ht="64.5" customHeight="1" outlineLevel="1">
      <c r="A46" s="65" t="s">
        <v>32</v>
      </c>
      <c r="B46" s="66" t="s">
        <v>33</v>
      </c>
      <c r="C46" s="67"/>
      <c r="D46" s="108"/>
      <c r="E46" s="68" t="s">
        <v>34</v>
      </c>
      <c r="F46" s="75"/>
      <c r="G46" s="76"/>
      <c r="H46" s="75"/>
      <c r="I46" s="75"/>
      <c r="J46" s="75"/>
      <c r="K46" s="68"/>
      <c r="L46" s="122"/>
      <c r="M46" s="123"/>
      <c r="N46" s="123"/>
      <c r="O46" s="123"/>
      <c r="P46" s="123"/>
      <c r="Q46" s="123"/>
      <c r="R46" s="124"/>
      <c r="S46" s="68"/>
      <c r="T46" s="73"/>
      <c r="U46" s="77"/>
      <c r="V46" s="34"/>
    </row>
    <row r="47" spans="1:22" s="39" customFormat="1" ht="64.5" customHeight="1" outlineLevel="1">
      <c r="A47" s="65" t="s">
        <v>35</v>
      </c>
      <c r="B47" s="66" t="s">
        <v>25</v>
      </c>
      <c r="C47" s="67" t="s">
        <v>91</v>
      </c>
      <c r="D47" s="108">
        <v>0.3</v>
      </c>
      <c r="E47" s="68" t="s">
        <v>84</v>
      </c>
      <c r="F47" s="75">
        <f>G47</f>
        <v>1</v>
      </c>
      <c r="G47" s="76">
        <v>1</v>
      </c>
      <c r="H47" s="75">
        <f>G47</f>
        <v>1</v>
      </c>
      <c r="I47" s="75">
        <f>H47</f>
        <v>1</v>
      </c>
      <c r="J47" s="75">
        <f>I47</f>
        <v>1</v>
      </c>
      <c r="K47" s="68"/>
      <c r="L47" s="122"/>
      <c r="M47" s="123"/>
      <c r="N47" s="123"/>
      <c r="O47" s="123"/>
      <c r="P47" s="123"/>
      <c r="Q47" s="123"/>
      <c r="R47" s="124"/>
      <c r="S47" s="68">
        <v>1</v>
      </c>
      <c r="T47" s="73"/>
      <c r="U47" s="77">
        <v>1</v>
      </c>
      <c r="V47" s="34"/>
    </row>
    <row r="48" spans="1:22" s="39" customFormat="1" ht="64.5" customHeight="1" outlineLevel="1">
      <c r="A48" s="65" t="s">
        <v>36</v>
      </c>
      <c r="B48" s="66" t="s">
        <v>37</v>
      </c>
      <c r="C48" s="67"/>
      <c r="D48" s="108"/>
      <c r="E48" s="68" t="s">
        <v>1</v>
      </c>
      <c r="F48" s="79"/>
      <c r="G48" s="76"/>
      <c r="H48" s="75"/>
      <c r="I48" s="75"/>
      <c r="J48" s="75"/>
      <c r="K48" s="68"/>
      <c r="L48" s="122"/>
      <c r="M48" s="123"/>
      <c r="N48" s="123"/>
      <c r="O48" s="123"/>
      <c r="P48" s="123"/>
      <c r="Q48" s="123"/>
      <c r="R48" s="124"/>
      <c r="S48" s="68"/>
      <c r="T48" s="73"/>
      <c r="U48" s="77"/>
      <c r="V48" s="34"/>
    </row>
    <row r="49" spans="1:22" s="39" customFormat="1" ht="64.5" customHeight="1" outlineLevel="1">
      <c r="A49" s="65" t="s">
        <v>38</v>
      </c>
      <c r="B49" s="66"/>
      <c r="C49" s="67"/>
      <c r="D49" s="108"/>
      <c r="E49" s="68" t="s">
        <v>85</v>
      </c>
      <c r="F49" s="79"/>
      <c r="G49" s="76"/>
      <c r="H49" s="75"/>
      <c r="I49" s="75"/>
      <c r="J49" s="75"/>
      <c r="K49" s="68"/>
      <c r="L49" s="122"/>
      <c r="M49" s="123"/>
      <c r="N49" s="123"/>
      <c r="O49" s="123"/>
      <c r="P49" s="123"/>
      <c r="Q49" s="123"/>
      <c r="R49" s="124"/>
      <c r="S49" s="68"/>
      <c r="T49" s="73"/>
      <c r="U49" s="77"/>
      <c r="V49" s="34"/>
    </row>
    <row r="50" spans="1:22" s="39" customFormat="1" ht="64.5" customHeight="1" outlineLevel="1">
      <c r="A50" s="65" t="s">
        <v>39</v>
      </c>
      <c r="B50" s="66" t="s">
        <v>40</v>
      </c>
      <c r="C50" s="67"/>
      <c r="D50" s="108"/>
      <c r="E50" s="68" t="s">
        <v>41</v>
      </c>
      <c r="F50" s="79"/>
      <c r="G50" s="76"/>
      <c r="H50" s="75"/>
      <c r="I50" s="75"/>
      <c r="J50" s="75"/>
      <c r="K50" s="68"/>
      <c r="L50" s="122"/>
      <c r="M50" s="123"/>
      <c r="N50" s="123"/>
      <c r="O50" s="123"/>
      <c r="P50" s="123"/>
      <c r="Q50" s="123"/>
      <c r="R50" s="124"/>
      <c r="S50" s="68"/>
      <c r="T50" s="73"/>
      <c r="U50" s="77"/>
      <c r="V50" s="34"/>
    </row>
    <row r="51" spans="1:22" s="39" customFormat="1" ht="64.5" customHeight="1" outlineLevel="1">
      <c r="A51" s="65"/>
      <c r="B51" s="66"/>
      <c r="C51" s="67"/>
      <c r="D51" s="108"/>
      <c r="E51" s="68"/>
      <c r="F51" s="79"/>
      <c r="G51" s="76"/>
      <c r="H51" s="75"/>
      <c r="I51" s="75"/>
      <c r="J51" s="75"/>
      <c r="K51" s="68"/>
      <c r="L51" s="122"/>
      <c r="M51" s="123"/>
      <c r="N51" s="123"/>
      <c r="O51" s="123"/>
      <c r="P51" s="123"/>
      <c r="Q51" s="123"/>
      <c r="R51" s="124"/>
      <c r="S51" s="68"/>
      <c r="T51" s="73"/>
      <c r="U51" s="77"/>
      <c r="V51" s="34"/>
    </row>
    <row r="52" spans="1:22" s="39" customFormat="1" ht="64.5" customHeight="1" outlineLevel="1">
      <c r="A52" s="80" t="s">
        <v>42</v>
      </c>
      <c r="B52" s="66"/>
      <c r="C52" s="67"/>
      <c r="D52" s="108"/>
      <c r="E52" s="68"/>
      <c r="F52" s="75"/>
      <c r="G52" s="76"/>
      <c r="H52" s="75"/>
      <c r="I52" s="75"/>
      <c r="J52" s="75"/>
      <c r="K52" s="68"/>
      <c r="L52" s="122"/>
      <c r="M52" s="123"/>
      <c r="N52" s="123"/>
      <c r="O52" s="123"/>
      <c r="P52" s="123"/>
      <c r="Q52" s="123"/>
      <c r="R52" s="124"/>
      <c r="S52" s="68"/>
      <c r="T52" s="73"/>
      <c r="U52" s="77"/>
      <c r="V52" s="34"/>
    </row>
    <row r="53" spans="1:22" s="39" customFormat="1" ht="64.5" customHeight="1" outlineLevel="1">
      <c r="A53" s="65" t="s">
        <v>43</v>
      </c>
      <c r="B53" s="66" t="s">
        <v>44</v>
      </c>
      <c r="C53" s="67" t="s">
        <v>92</v>
      </c>
      <c r="D53" s="108">
        <v>0.5</v>
      </c>
      <c r="E53" s="68" t="s">
        <v>45</v>
      </c>
      <c r="F53" s="75">
        <f>G53-0.5</f>
        <v>16</v>
      </c>
      <c r="G53" s="76">
        <v>16.5</v>
      </c>
      <c r="H53" s="75">
        <f t="shared" ref="H53:J54" si="0">G53+0.5</f>
        <v>17</v>
      </c>
      <c r="I53" s="75">
        <f t="shared" si="0"/>
        <v>17.5</v>
      </c>
      <c r="J53" s="75">
        <f t="shared" si="0"/>
        <v>18</v>
      </c>
      <c r="K53" s="68"/>
      <c r="L53" s="122"/>
      <c r="M53" s="123"/>
      <c r="N53" s="123"/>
      <c r="O53" s="123"/>
      <c r="P53" s="123"/>
      <c r="Q53" s="123"/>
      <c r="R53" s="124"/>
      <c r="S53" s="68">
        <v>16.5</v>
      </c>
      <c r="T53" s="73"/>
      <c r="U53" s="77">
        <v>16.7</v>
      </c>
      <c r="V53" s="34"/>
    </row>
    <row r="54" spans="1:22" s="39" customFormat="1" ht="64.5" customHeight="1" outlineLevel="1">
      <c r="A54" s="65" t="s">
        <v>46</v>
      </c>
      <c r="B54" s="66" t="s">
        <v>47</v>
      </c>
      <c r="C54" s="67" t="s">
        <v>93</v>
      </c>
      <c r="D54" s="108">
        <v>0.5</v>
      </c>
      <c r="E54" s="68" t="s">
        <v>48</v>
      </c>
      <c r="F54" s="78">
        <f>G54-0.5</f>
        <v>10.5</v>
      </c>
      <c r="G54" s="69">
        <v>11</v>
      </c>
      <c r="H54" s="78">
        <f t="shared" si="0"/>
        <v>11.5</v>
      </c>
      <c r="I54" s="78">
        <f t="shared" si="0"/>
        <v>12</v>
      </c>
      <c r="J54" s="78">
        <f t="shared" si="0"/>
        <v>12.5</v>
      </c>
      <c r="K54" s="68"/>
      <c r="L54" s="122" t="s">
        <v>122</v>
      </c>
      <c r="M54" s="123"/>
      <c r="N54" s="123"/>
      <c r="O54" s="123"/>
      <c r="P54" s="123"/>
      <c r="Q54" s="123"/>
      <c r="R54" s="124"/>
      <c r="S54" s="68">
        <v>12</v>
      </c>
      <c r="T54" s="73"/>
      <c r="U54" s="74">
        <v>11.5</v>
      </c>
      <c r="V54" s="34"/>
    </row>
    <row r="55" spans="1:22" s="39" customFormat="1" ht="64.5" customHeight="1" outlineLevel="1">
      <c r="A55" s="65" t="s">
        <v>49</v>
      </c>
      <c r="B55" s="66" t="s">
        <v>47</v>
      </c>
      <c r="C55" s="67" t="s">
        <v>94</v>
      </c>
      <c r="D55" s="108">
        <v>0.5</v>
      </c>
      <c r="E55" s="68" t="s">
        <v>50</v>
      </c>
      <c r="F55" s="75">
        <f>G55</f>
        <v>1.5</v>
      </c>
      <c r="G55" s="76">
        <v>1.5</v>
      </c>
      <c r="H55" s="75">
        <f t="shared" ref="H55:J56" si="1">G55</f>
        <v>1.5</v>
      </c>
      <c r="I55" s="75">
        <f t="shared" si="1"/>
        <v>1.5</v>
      </c>
      <c r="J55" s="75">
        <f t="shared" si="1"/>
        <v>1.5</v>
      </c>
      <c r="K55" s="68"/>
      <c r="L55" s="122" t="s">
        <v>123</v>
      </c>
      <c r="M55" s="123"/>
      <c r="N55" s="123"/>
      <c r="O55" s="123"/>
      <c r="P55" s="123"/>
      <c r="Q55" s="123"/>
      <c r="R55" s="124"/>
      <c r="S55" s="68">
        <v>1.5</v>
      </c>
      <c r="T55" s="73"/>
      <c r="U55" s="74">
        <v>1</v>
      </c>
      <c r="V55" s="34"/>
    </row>
    <row r="56" spans="1:22" s="39" customFormat="1" ht="64.5" customHeight="1" outlineLevel="1">
      <c r="A56" s="65" t="s">
        <v>51</v>
      </c>
      <c r="B56" s="66"/>
      <c r="C56" s="67" t="s">
        <v>105</v>
      </c>
      <c r="D56" s="108">
        <v>0.3</v>
      </c>
      <c r="E56" s="68" t="s">
        <v>52</v>
      </c>
      <c r="F56" s="75">
        <f>G56</f>
        <v>1</v>
      </c>
      <c r="G56" s="76">
        <v>1</v>
      </c>
      <c r="H56" s="75">
        <f t="shared" si="1"/>
        <v>1</v>
      </c>
      <c r="I56" s="75">
        <f t="shared" si="1"/>
        <v>1</v>
      </c>
      <c r="J56" s="75">
        <f t="shared" si="1"/>
        <v>1</v>
      </c>
      <c r="K56" s="68"/>
      <c r="L56" s="122"/>
      <c r="M56" s="123"/>
      <c r="N56" s="123"/>
      <c r="O56" s="123"/>
      <c r="P56" s="123"/>
      <c r="Q56" s="123"/>
      <c r="R56" s="124"/>
      <c r="S56" s="68">
        <v>1</v>
      </c>
      <c r="T56" s="73"/>
      <c r="U56" s="77">
        <v>1</v>
      </c>
      <c r="V56" s="34"/>
    </row>
    <row r="57" spans="1:22" s="39" customFormat="1" ht="64.5" customHeight="1" outlineLevel="1">
      <c r="A57" s="65" t="s">
        <v>53</v>
      </c>
      <c r="B57" s="66" t="s">
        <v>54</v>
      </c>
      <c r="C57" s="67"/>
      <c r="D57" s="108"/>
      <c r="E57" s="68" t="s">
        <v>3</v>
      </c>
      <c r="F57" s="75"/>
      <c r="G57" s="76"/>
      <c r="H57" s="75"/>
      <c r="I57" s="75"/>
      <c r="J57" s="75"/>
      <c r="K57" s="68"/>
      <c r="L57" s="122"/>
      <c r="M57" s="123"/>
      <c r="N57" s="123"/>
      <c r="O57" s="123"/>
      <c r="P57" s="123"/>
      <c r="Q57" s="123"/>
      <c r="R57" s="124"/>
      <c r="S57" s="68"/>
      <c r="T57" s="73"/>
      <c r="U57" s="77"/>
      <c r="V57" s="34"/>
    </row>
    <row r="58" spans="1:22" s="39" customFormat="1" ht="64.5" customHeight="1" outlineLevel="1">
      <c r="A58" s="65" t="s">
        <v>55</v>
      </c>
      <c r="B58" s="66" t="s">
        <v>56</v>
      </c>
      <c r="C58" s="67" t="s">
        <v>95</v>
      </c>
      <c r="D58" s="108">
        <v>1</v>
      </c>
      <c r="E58" s="68"/>
      <c r="F58" s="75">
        <f>G58</f>
        <v>58</v>
      </c>
      <c r="G58" s="76">
        <v>58</v>
      </c>
      <c r="H58" s="75">
        <v>58</v>
      </c>
      <c r="I58" s="75">
        <v>58</v>
      </c>
      <c r="J58" s="75">
        <v>58</v>
      </c>
      <c r="K58" s="68"/>
      <c r="L58" s="122"/>
      <c r="M58" s="123"/>
      <c r="N58" s="123"/>
      <c r="O58" s="123"/>
      <c r="P58" s="123"/>
      <c r="Q58" s="123"/>
      <c r="R58" s="124"/>
      <c r="S58" s="68">
        <v>58</v>
      </c>
      <c r="T58" s="73"/>
      <c r="U58" s="77" t="s">
        <v>106</v>
      </c>
      <c r="V58" s="34"/>
    </row>
    <row r="59" spans="1:22" s="39" customFormat="1" ht="64.5" customHeight="1" outlineLevel="1">
      <c r="A59" s="65"/>
      <c r="B59" s="66"/>
      <c r="C59" s="67"/>
      <c r="D59" s="109"/>
      <c r="E59" s="68"/>
      <c r="F59" s="75"/>
      <c r="G59" s="76"/>
      <c r="H59" s="75"/>
      <c r="I59" s="75"/>
      <c r="J59" s="75"/>
      <c r="K59" s="68"/>
      <c r="L59" s="70"/>
      <c r="M59" s="71"/>
      <c r="N59" s="71"/>
      <c r="O59" s="71"/>
      <c r="P59" s="71"/>
      <c r="Q59" s="71"/>
      <c r="R59" s="72"/>
      <c r="S59" s="68"/>
      <c r="T59" s="73"/>
      <c r="U59" s="77"/>
      <c r="V59" s="34"/>
    </row>
    <row r="60" spans="1:22" s="39" customFormat="1" ht="64.5" customHeight="1" outlineLevel="1">
      <c r="A60" s="80" t="s">
        <v>57</v>
      </c>
      <c r="B60" s="66"/>
      <c r="C60" s="67"/>
      <c r="D60" s="109"/>
      <c r="E60" s="68"/>
      <c r="F60" s="75"/>
      <c r="G60" s="76"/>
      <c r="H60" s="75"/>
      <c r="I60" s="75"/>
      <c r="J60" s="75"/>
      <c r="K60" s="68"/>
      <c r="L60" s="70"/>
      <c r="M60" s="71"/>
      <c r="N60" s="71"/>
      <c r="O60" s="71"/>
      <c r="P60" s="71"/>
      <c r="Q60" s="71"/>
      <c r="R60" s="72"/>
      <c r="S60" s="68"/>
      <c r="T60" s="73"/>
      <c r="U60" s="77"/>
      <c r="V60" s="34"/>
    </row>
    <row r="61" spans="1:22" s="39" customFormat="1" ht="64.5" customHeight="1" outlineLevel="1">
      <c r="A61" s="65" t="s">
        <v>58</v>
      </c>
      <c r="B61" s="66" t="s">
        <v>59</v>
      </c>
      <c r="C61" s="67"/>
      <c r="D61" s="109"/>
      <c r="E61" s="68"/>
      <c r="F61" s="75">
        <f>G61</f>
        <v>100</v>
      </c>
      <c r="G61" s="76">
        <v>100</v>
      </c>
      <c r="H61" s="75">
        <f>G61</f>
        <v>100</v>
      </c>
      <c r="I61" s="75">
        <f>H61</f>
        <v>100</v>
      </c>
      <c r="J61" s="75">
        <f>I61</f>
        <v>100</v>
      </c>
      <c r="K61" s="68"/>
      <c r="L61" s="70"/>
      <c r="M61" s="71"/>
      <c r="N61" s="71"/>
      <c r="O61" s="71"/>
      <c r="P61" s="71"/>
      <c r="Q61" s="71"/>
      <c r="R61" s="72"/>
      <c r="S61" s="68"/>
      <c r="T61" s="73"/>
      <c r="U61" s="77"/>
      <c r="V61" s="34"/>
    </row>
    <row r="62" spans="1:22" s="39" customFormat="1" ht="64.5" customHeight="1" outlineLevel="1">
      <c r="A62" s="65" t="s">
        <v>60</v>
      </c>
      <c r="B62" s="66" t="s">
        <v>59</v>
      </c>
      <c r="C62" s="67"/>
      <c r="D62" s="109"/>
      <c r="E62" s="68"/>
      <c r="F62" s="81"/>
      <c r="G62" s="82"/>
      <c r="H62" s="81"/>
      <c r="I62" s="81"/>
      <c r="J62" s="81"/>
      <c r="K62" s="68"/>
      <c r="L62" s="70"/>
      <c r="M62" s="71"/>
      <c r="N62" s="71"/>
      <c r="O62" s="71"/>
      <c r="P62" s="71"/>
      <c r="Q62" s="71"/>
      <c r="R62" s="72"/>
      <c r="S62" s="68"/>
      <c r="T62" s="73"/>
      <c r="U62" s="77"/>
      <c r="V62" s="34"/>
    </row>
    <row r="63" spans="1:22" s="39" customFormat="1" ht="64.5" customHeight="1" outlineLevel="1">
      <c r="A63" s="65" t="s">
        <v>61</v>
      </c>
      <c r="B63" s="66"/>
      <c r="C63" s="67"/>
      <c r="D63" s="109"/>
      <c r="E63" s="68"/>
      <c r="F63" s="81" t="s">
        <v>77</v>
      </c>
      <c r="G63" s="82"/>
      <c r="H63" s="81"/>
      <c r="I63" s="81"/>
      <c r="J63" s="81"/>
      <c r="K63" s="68"/>
      <c r="L63" s="70"/>
      <c r="M63" s="71"/>
      <c r="N63" s="71"/>
      <c r="O63" s="71"/>
      <c r="P63" s="71"/>
      <c r="Q63" s="71"/>
      <c r="R63" s="72"/>
      <c r="S63" s="68"/>
      <c r="T63" s="73"/>
      <c r="U63" s="77"/>
      <c r="V63" s="34"/>
    </row>
    <row r="64" spans="1:22" s="39" customFormat="1" ht="64.5" customHeight="1" outlineLevel="1">
      <c r="A64" s="65" t="s">
        <v>61</v>
      </c>
      <c r="B64" s="66"/>
      <c r="C64" s="67"/>
      <c r="D64" s="109"/>
      <c r="E64" s="68"/>
      <c r="F64" s="81"/>
      <c r="G64" s="82"/>
      <c r="H64" s="81"/>
      <c r="I64" s="81"/>
      <c r="J64" s="81"/>
      <c r="K64" s="68"/>
      <c r="L64" s="70"/>
      <c r="M64" s="71"/>
      <c r="N64" s="71"/>
      <c r="O64" s="71"/>
      <c r="P64" s="71"/>
      <c r="Q64" s="71"/>
      <c r="R64" s="72"/>
      <c r="S64" s="68"/>
      <c r="T64" s="73"/>
      <c r="U64" s="77"/>
      <c r="V64" s="34"/>
    </row>
    <row r="65" spans="1:22" s="39" customFormat="1" ht="64.5" customHeight="1" outlineLevel="1">
      <c r="A65" s="65" t="s">
        <v>62</v>
      </c>
      <c r="B65" s="66" t="s">
        <v>63</v>
      </c>
      <c r="C65" s="66" t="s">
        <v>131</v>
      </c>
      <c r="D65" s="109"/>
      <c r="E65" s="68"/>
      <c r="F65" s="81"/>
      <c r="G65" s="69">
        <v>1</v>
      </c>
      <c r="H65" s="81"/>
      <c r="I65" s="81"/>
      <c r="J65" s="81"/>
      <c r="K65" s="68"/>
      <c r="L65" s="70"/>
      <c r="M65" s="71"/>
      <c r="N65" s="71"/>
      <c r="O65" s="71"/>
      <c r="P65" s="71"/>
      <c r="Q65" s="71"/>
      <c r="R65" s="72"/>
      <c r="S65" s="68"/>
      <c r="T65" s="73"/>
      <c r="U65" s="77"/>
      <c r="V65" s="34"/>
    </row>
    <row r="66" spans="1:22" s="39" customFormat="1" ht="64.5" customHeight="1" outlineLevel="1">
      <c r="A66" s="65" t="s">
        <v>64</v>
      </c>
      <c r="B66" s="66" t="s">
        <v>63</v>
      </c>
      <c r="C66" s="67"/>
      <c r="D66" s="109"/>
      <c r="E66" s="68"/>
      <c r="F66" s="81"/>
      <c r="G66" s="82"/>
      <c r="H66" s="81"/>
      <c r="I66" s="81"/>
      <c r="J66" s="81"/>
      <c r="K66" s="68"/>
      <c r="L66" s="70"/>
      <c r="M66" s="71"/>
      <c r="N66" s="71"/>
      <c r="O66" s="71"/>
      <c r="P66" s="71"/>
      <c r="Q66" s="71"/>
      <c r="R66" s="72"/>
      <c r="S66" s="68"/>
      <c r="T66" s="73"/>
      <c r="U66" s="77"/>
      <c r="V66" s="34"/>
    </row>
    <row r="67" spans="1:22" s="39" customFormat="1" ht="64.5" customHeight="1" outlineLevel="1">
      <c r="A67" s="65"/>
      <c r="B67" s="83"/>
      <c r="C67" s="84"/>
      <c r="D67" s="110"/>
      <c r="E67" s="68"/>
      <c r="F67" s="75"/>
      <c r="G67" s="76"/>
      <c r="H67" s="75"/>
      <c r="I67" s="75"/>
      <c r="J67" s="75"/>
      <c r="K67" s="68"/>
      <c r="L67" s="122"/>
      <c r="M67" s="123"/>
      <c r="N67" s="123"/>
      <c r="O67" s="123"/>
      <c r="P67" s="123"/>
      <c r="Q67" s="123"/>
      <c r="R67" s="124"/>
      <c r="S67" s="68"/>
      <c r="T67" s="73"/>
      <c r="U67" s="77"/>
      <c r="V67" s="34"/>
    </row>
    <row r="68" spans="1:22" s="39" customFormat="1" ht="64.5" customHeight="1" outlineLevel="1" thickBot="1">
      <c r="A68" s="85"/>
      <c r="B68" s="86"/>
      <c r="C68" s="87"/>
      <c r="D68" s="111"/>
      <c r="E68" s="88"/>
      <c r="F68" s="88"/>
      <c r="G68" s="89"/>
      <c r="H68" s="88"/>
      <c r="I68" s="88"/>
      <c r="J68" s="88"/>
      <c r="K68" s="88"/>
      <c r="L68" s="125"/>
      <c r="M68" s="126"/>
      <c r="N68" s="126"/>
      <c r="O68" s="126"/>
      <c r="P68" s="126"/>
      <c r="Q68" s="126"/>
      <c r="R68" s="127"/>
      <c r="S68" s="88"/>
      <c r="T68" s="89"/>
      <c r="U68" s="90"/>
      <c r="V68" s="34"/>
    </row>
    <row r="69" spans="1:22" s="39" customFormat="1" ht="64.5" customHeight="1">
      <c r="A69" s="36"/>
      <c r="B69" s="91"/>
      <c r="C69" s="36"/>
      <c r="D69" s="36"/>
      <c r="E69" s="36"/>
      <c r="F69" s="36"/>
      <c r="G69" s="36"/>
      <c r="H69" s="36"/>
      <c r="I69" s="36"/>
      <c r="J69" s="36"/>
      <c r="K69" s="36"/>
      <c r="L69" s="92"/>
      <c r="M69" s="92"/>
      <c r="N69" s="92"/>
      <c r="O69" s="92"/>
      <c r="P69" s="92"/>
      <c r="Q69" s="92"/>
      <c r="R69" s="92"/>
      <c r="S69" s="36"/>
      <c r="T69" s="36"/>
      <c r="U69" s="36"/>
      <c r="V69" s="36"/>
    </row>
    <row r="70" spans="1:22" ht="64.5" hidden="1" customHeight="1" thickBot="1">
      <c r="A70" s="93" t="s">
        <v>86</v>
      </c>
      <c r="B70" s="94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6"/>
    </row>
    <row r="71" spans="1:22" ht="64.5" hidden="1" customHeight="1">
      <c r="B71" s="97"/>
      <c r="C71" s="34"/>
      <c r="D71" s="34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</row>
    <row r="72" spans="1:22" ht="64.5" hidden="1" customHeight="1">
      <c r="A72" s="98" t="s">
        <v>98</v>
      </c>
      <c r="B72" s="97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</row>
    <row r="73" spans="1:22" ht="64.5" hidden="1" customHeight="1">
      <c r="A73" s="98" t="s">
        <v>99</v>
      </c>
      <c r="B73" s="97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</row>
    <row r="74" spans="1:22" ht="64.5" hidden="1" customHeight="1">
      <c r="A74" s="98"/>
      <c r="B74" s="97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</row>
    <row r="75" spans="1:22" ht="64.5" hidden="1" customHeight="1">
      <c r="A75" s="98" t="s">
        <v>100</v>
      </c>
      <c r="B75" s="97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</row>
    <row r="76" spans="1:22" ht="64.5" hidden="1" customHeight="1">
      <c r="B76" s="97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</row>
    <row r="77" spans="1:22" ht="64.5" hidden="1" customHeight="1">
      <c r="B77" s="97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</row>
    <row r="78" spans="1:22" ht="64.5" hidden="1" customHeight="1">
      <c r="B78" s="97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</row>
    <row r="79" spans="1:22" ht="64.5" hidden="1" customHeight="1">
      <c r="B79" s="97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</row>
    <row r="80" spans="1:22" ht="64.5" hidden="1" customHeight="1">
      <c r="B80" s="97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</row>
    <row r="81" spans="2:18" ht="64.5" hidden="1" customHeight="1">
      <c r="B81" s="97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</row>
    <row r="82" spans="2:18" ht="64.5" hidden="1" customHeight="1">
      <c r="B82" s="97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</row>
    <row r="83" spans="2:18" ht="64.5" hidden="1" customHeight="1">
      <c r="B83" s="97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</row>
    <row r="84" spans="2:18" ht="64.5" hidden="1" customHeight="1">
      <c r="B84" s="97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</row>
    <row r="85" spans="2:18" ht="64.5" hidden="1" customHeight="1">
      <c r="B85" s="97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</row>
    <row r="86" spans="2:18" ht="64.5" hidden="1" customHeight="1">
      <c r="B86" s="97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</row>
    <row r="87" spans="2:18" ht="64.5" hidden="1" customHeight="1">
      <c r="B87" s="97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</row>
    <row r="88" spans="2:18" ht="64.5" hidden="1" customHeight="1">
      <c r="B88" s="97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</row>
    <row r="89" spans="2:18" ht="64.5" hidden="1" customHeight="1">
      <c r="B89" s="97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</row>
    <row r="90" spans="2:18" ht="64.5" hidden="1" customHeight="1">
      <c r="B90" s="97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</row>
    <row r="91" spans="2:18" ht="64.5" hidden="1" customHeight="1">
      <c r="B91" s="97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</row>
    <row r="92" spans="2:18" ht="64.5" hidden="1" customHeight="1">
      <c r="B92" s="97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</row>
    <row r="93" spans="2:18" ht="64.5" hidden="1" customHeight="1">
      <c r="B93" s="97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</row>
    <row r="94" spans="2:18" ht="64.5" hidden="1" customHeight="1">
      <c r="B94" s="97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</row>
    <row r="95" spans="2:18" ht="64.5" hidden="1" customHeight="1">
      <c r="B95" s="97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</row>
    <row r="96" spans="2:18" ht="64.5" hidden="1" customHeight="1">
      <c r="B96" s="97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</row>
    <row r="97" spans="1:21" ht="64.5" hidden="1" customHeight="1">
      <c r="B97" s="97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</row>
    <row r="98" spans="1:21" ht="64.5" hidden="1" customHeight="1"/>
    <row r="99" spans="1:21" ht="64.5" hidden="1" customHeight="1" thickBot="1"/>
    <row r="100" spans="1:21" ht="64.5" hidden="1" customHeight="1">
      <c r="A100" s="99"/>
      <c r="B100" s="99"/>
      <c r="C100" s="16"/>
      <c r="D100" s="16"/>
      <c r="E100" s="16"/>
      <c r="F100" s="16"/>
      <c r="G100" s="16"/>
      <c r="H100" s="16"/>
      <c r="I100" s="16"/>
      <c r="J100" s="16"/>
      <c r="K100" s="18"/>
      <c r="L100" s="18"/>
      <c r="M100" s="18"/>
      <c r="N100" s="18"/>
      <c r="O100" s="18"/>
      <c r="P100" s="18"/>
      <c r="Q100" s="18"/>
      <c r="R100" s="18"/>
      <c r="S100" s="16"/>
      <c r="T100" s="16"/>
      <c r="U100" s="100"/>
    </row>
    <row r="101" spans="1:21" ht="64.5" hidden="1" customHeight="1">
      <c r="A101" s="101"/>
      <c r="B101" s="101"/>
      <c r="K101" s="10"/>
      <c r="U101" s="24"/>
    </row>
    <row r="102" spans="1:21" ht="64.5" hidden="1" customHeight="1" thickBot="1">
      <c r="A102" s="101"/>
      <c r="B102" s="101"/>
      <c r="K102" s="10"/>
      <c r="U102" s="24"/>
    </row>
    <row r="103" spans="1:21" ht="64.5" hidden="1" customHeight="1" thickBot="1">
      <c r="A103" s="9" t="s">
        <v>66</v>
      </c>
      <c r="B103" s="119" t="s">
        <v>3</v>
      </c>
      <c r="C103" s="120"/>
      <c r="D103" s="120"/>
      <c r="E103" s="120"/>
      <c r="F103" s="120"/>
      <c r="G103" s="120"/>
      <c r="H103" s="120"/>
      <c r="I103" s="120"/>
      <c r="J103" s="120"/>
      <c r="K103" s="120"/>
      <c r="L103" s="120"/>
      <c r="M103" s="120"/>
      <c r="N103" s="120"/>
      <c r="O103" s="120"/>
      <c r="P103" s="120"/>
      <c r="Q103" s="120"/>
      <c r="R103" s="120"/>
      <c r="S103" s="120"/>
      <c r="T103" s="120"/>
      <c r="U103" s="121"/>
    </row>
    <row r="104" spans="1:21" ht="15" hidden="1" customHeight="1" thickBot="1">
      <c r="A104" s="9" t="s">
        <v>67</v>
      </c>
      <c r="B104" s="119"/>
      <c r="C104" s="120"/>
      <c r="D104" s="120"/>
      <c r="E104" s="120"/>
      <c r="F104" s="120"/>
      <c r="G104" s="120"/>
      <c r="H104" s="120"/>
      <c r="I104" s="120"/>
      <c r="J104" s="120"/>
      <c r="K104" s="120"/>
      <c r="L104" s="120"/>
      <c r="M104" s="120"/>
      <c r="N104" s="120"/>
      <c r="O104" s="120"/>
      <c r="P104" s="120"/>
      <c r="Q104" s="120"/>
      <c r="R104" s="120"/>
      <c r="S104" s="120"/>
      <c r="T104" s="120"/>
      <c r="U104" s="121"/>
    </row>
    <row r="105" spans="1:21" ht="15" customHeight="1" thickBot="1">
      <c r="L105" s="4"/>
      <c r="M105" s="4"/>
      <c r="N105" s="4"/>
      <c r="O105" s="4"/>
      <c r="P105" s="4"/>
      <c r="Q105" s="4"/>
      <c r="R105" s="4"/>
    </row>
    <row r="106" spans="1:21" ht="32.25" customHeight="1" thickBot="1">
      <c r="A106" s="93" t="s">
        <v>87</v>
      </c>
      <c r="B106" s="94"/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95"/>
      <c r="S106" s="95"/>
      <c r="T106" s="95"/>
      <c r="U106" s="96"/>
    </row>
    <row r="107" spans="1:21" ht="45.75" customHeight="1">
      <c r="A107" s="4" t="s">
        <v>65</v>
      </c>
    </row>
    <row r="108" spans="1:21" ht="45.75" customHeight="1"/>
    <row r="109" spans="1:21" ht="45.75" customHeight="1">
      <c r="A109" s="33" t="s">
        <v>107</v>
      </c>
    </row>
    <row r="110" spans="1:21" ht="45.75" customHeight="1"/>
    <row r="111" spans="1:21" ht="45.75" customHeight="1">
      <c r="A111" s="5" t="s">
        <v>108</v>
      </c>
    </row>
    <row r="112" spans="1:21" ht="45.75" customHeight="1"/>
    <row r="113" spans="1:1" ht="45.75" customHeight="1">
      <c r="A113" s="4" t="s">
        <v>109</v>
      </c>
    </row>
    <row r="114" spans="1:1" ht="45.75" hidden="1" customHeight="1">
      <c r="A114" s="102" t="s">
        <v>124</v>
      </c>
    </row>
    <row r="115" spans="1:1" ht="45.75" customHeight="1">
      <c r="A115" s="4" t="s">
        <v>110</v>
      </c>
    </row>
    <row r="116" spans="1:1" ht="45.75" hidden="1" customHeight="1">
      <c r="A116" s="102" t="s">
        <v>125</v>
      </c>
    </row>
    <row r="117" spans="1:1" ht="45.75" customHeight="1">
      <c r="A117" s="4" t="s">
        <v>111</v>
      </c>
    </row>
    <row r="118" spans="1:1" ht="45.75" hidden="1" customHeight="1">
      <c r="A118" s="102" t="s">
        <v>126</v>
      </c>
    </row>
    <row r="119" spans="1:1" ht="15" customHeight="1"/>
    <row r="120" spans="1:1" ht="15" customHeight="1"/>
    <row r="121" spans="1:1" ht="15" customHeight="1"/>
    <row r="122" spans="1:1" ht="15" customHeight="1"/>
    <row r="123" spans="1:1" ht="15" customHeight="1"/>
    <row r="124" spans="1:1" ht="15" customHeight="1"/>
    <row r="125" spans="1:1" ht="15" customHeight="1"/>
    <row r="126" spans="1:1" ht="15" customHeight="1"/>
    <row r="127" spans="1:1" ht="15" customHeight="1"/>
    <row r="128" spans="1:1" ht="15" customHeight="1"/>
    <row r="129" spans="1:1" ht="15" customHeight="1"/>
    <row r="130" spans="1:1" ht="15" customHeight="1"/>
    <row r="131" spans="1:1" ht="45.75" hidden="1" customHeight="1">
      <c r="A131" s="103" t="s">
        <v>127</v>
      </c>
    </row>
    <row r="132" spans="1:1" ht="45.75" customHeight="1">
      <c r="A132" s="104" t="s">
        <v>112</v>
      </c>
    </row>
    <row r="133" spans="1:1" ht="45.75" hidden="1" customHeight="1">
      <c r="A133" s="105" t="s">
        <v>128</v>
      </c>
    </row>
    <row r="134" spans="1:1" ht="45.75" customHeight="1">
      <c r="A134" s="4" t="s">
        <v>113</v>
      </c>
    </row>
    <row r="135" spans="1:1" ht="45.75" hidden="1" customHeight="1">
      <c r="A135" s="102" t="s">
        <v>129</v>
      </c>
    </row>
    <row r="136" spans="1:1" ht="15" customHeight="1"/>
    <row r="137" spans="1:1" ht="15" customHeight="1"/>
    <row r="138" spans="1:1" ht="15" customHeight="1"/>
    <row r="139" spans="1:1" ht="15" customHeight="1"/>
    <row r="140" spans="1:1" ht="15" customHeight="1"/>
    <row r="141" spans="1:1" ht="15" customHeight="1"/>
    <row r="142" spans="1:1" ht="15" customHeight="1"/>
    <row r="143" spans="1:1" ht="15" customHeight="1"/>
    <row r="144" spans="1:1" ht="15" customHeight="1"/>
    <row r="145" spans="1:1" ht="15" customHeight="1"/>
    <row r="146" spans="1:1" ht="15" customHeight="1"/>
    <row r="147" spans="1:1" ht="15" customHeight="1"/>
    <row r="148" spans="1:1" ht="15" customHeight="1"/>
    <row r="149" spans="1:1" ht="15" customHeight="1"/>
    <row r="150" spans="1:1" ht="15" customHeight="1"/>
    <row r="151" spans="1:1" ht="15" customHeight="1"/>
    <row r="152" spans="1:1" ht="15" customHeight="1"/>
    <row r="153" spans="1:1" ht="15" customHeight="1"/>
    <row r="154" spans="1:1" ht="15" customHeight="1"/>
    <row r="155" spans="1:1" ht="15" customHeight="1"/>
    <row r="156" spans="1:1" ht="15" customHeight="1"/>
    <row r="157" spans="1:1" ht="15" customHeight="1"/>
    <row r="158" spans="1:1" ht="15" customHeight="1"/>
    <row r="159" spans="1:1" ht="45.75" customHeight="1">
      <c r="A159" s="4" t="s">
        <v>114</v>
      </c>
    </row>
    <row r="160" spans="1:1" ht="45.75" hidden="1" customHeight="1">
      <c r="A160" s="102" t="s">
        <v>130</v>
      </c>
    </row>
    <row r="161" spans="1:21" ht="45.75" customHeight="1">
      <c r="A161" s="4" t="s">
        <v>115</v>
      </c>
    </row>
    <row r="162" spans="1:21" ht="45.75" customHeight="1">
      <c r="A162" s="4" t="s">
        <v>116</v>
      </c>
    </row>
    <row r="163" spans="1:21" ht="15" customHeight="1"/>
    <row r="164" spans="1:21" ht="15" customHeight="1" thickBot="1"/>
    <row r="165" spans="1:21" ht="15" customHeight="1">
      <c r="A165" s="99"/>
      <c r="B165" s="99"/>
      <c r="C165" s="16"/>
      <c r="D165" s="16"/>
      <c r="E165" s="16"/>
      <c r="F165" s="16"/>
      <c r="G165" s="16"/>
      <c r="H165" s="16"/>
      <c r="I165" s="16"/>
      <c r="J165" s="16"/>
      <c r="K165" s="18"/>
      <c r="L165" s="18"/>
      <c r="M165" s="18"/>
      <c r="N165" s="18"/>
      <c r="O165" s="18"/>
      <c r="P165" s="18"/>
      <c r="Q165" s="18"/>
      <c r="R165" s="18"/>
      <c r="S165" s="16"/>
      <c r="T165" s="16"/>
      <c r="U165" s="100"/>
    </row>
    <row r="166" spans="1:21" ht="15" customHeight="1">
      <c r="A166" s="101"/>
      <c r="B166" s="101"/>
      <c r="K166" s="10"/>
      <c r="U166" s="24"/>
    </row>
    <row r="167" spans="1:21" ht="15" customHeight="1">
      <c r="A167" s="101"/>
      <c r="B167" s="101"/>
      <c r="K167" s="10"/>
      <c r="U167" s="24"/>
    </row>
    <row r="168" spans="1:21" ht="15" customHeight="1" thickBot="1">
      <c r="A168" s="101"/>
      <c r="B168" s="101"/>
      <c r="K168" s="10"/>
      <c r="U168" s="24"/>
    </row>
    <row r="169" spans="1:21" ht="15" customHeight="1" thickBot="1">
      <c r="A169" s="106" t="s">
        <v>66</v>
      </c>
      <c r="B169" s="115" t="s">
        <v>117</v>
      </c>
      <c r="C169" s="116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7"/>
    </row>
    <row r="170" spans="1:21" ht="15" customHeight="1" thickBot="1">
      <c r="A170" s="106" t="s">
        <v>67</v>
      </c>
      <c r="B170" s="115" t="s">
        <v>118</v>
      </c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7"/>
    </row>
    <row r="171" spans="1:21">
      <c r="A171" s="33" t="s">
        <v>68</v>
      </c>
    </row>
  </sheetData>
  <mergeCells count="34">
    <mergeCell ref="K1:U4"/>
    <mergeCell ref="L33:R35"/>
    <mergeCell ref="S33:S35"/>
    <mergeCell ref="T33:U34"/>
    <mergeCell ref="L36:R36"/>
    <mergeCell ref="L37:R37"/>
    <mergeCell ref="L45:R45"/>
    <mergeCell ref="L46:R46"/>
    <mergeCell ref="L47:R47"/>
    <mergeCell ref="L48:R48"/>
    <mergeCell ref="L49:R49"/>
    <mergeCell ref="L50:R50"/>
    <mergeCell ref="L38:R38"/>
    <mergeCell ref="L39:R39"/>
    <mergeCell ref="L40:R40"/>
    <mergeCell ref="L42:R42"/>
    <mergeCell ref="L43:R43"/>
    <mergeCell ref="L44:R44"/>
    <mergeCell ref="D33:D35"/>
    <mergeCell ref="B170:U170"/>
    <mergeCell ref="E71:R71"/>
    <mergeCell ref="B103:U103"/>
    <mergeCell ref="B104:U104"/>
    <mergeCell ref="B169:U169"/>
    <mergeCell ref="L57:R57"/>
    <mergeCell ref="L58:R58"/>
    <mergeCell ref="L67:R67"/>
    <mergeCell ref="L68:R68"/>
    <mergeCell ref="L51:R51"/>
    <mergeCell ref="L52:R52"/>
    <mergeCell ref="L53:R53"/>
    <mergeCell ref="L54:R54"/>
    <mergeCell ref="L55:R55"/>
    <mergeCell ref="L56:R56"/>
  </mergeCells>
  <conditionalFormatting sqref="B3:D6">
    <cfRule type="cellIs" dxfId="0" priority="1" stopIfTrue="1" operator="equal">
      <formula>0</formula>
    </cfRule>
  </conditionalFormatting>
  <printOptions horizontalCentered="1" verticalCentered="1"/>
  <pageMargins left="0" right="0" top="0" bottom="0" header="0" footer="0"/>
  <pageSetup paperSize="9" scale="44" orientation="landscape" verticalDpi="0" r:id="rId1"/>
  <rowBreaks count="4" manualBreakCount="4">
    <brk id="59" max="16383" man="1"/>
    <brk id="105" max="16383" man="1"/>
    <brk id="130" max="16383" man="1"/>
    <brk id="158" max="16383" man="1"/>
  </rowBreaks>
  <colBreaks count="1" manualBreakCount="1">
    <brk id="2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Option Button 1">
              <controlPr defaultSize="0" autoFill="0" autoLine="0" autoPict="0">
                <anchor moveWithCells="1">
                  <from>
                    <xdr:col>1</xdr:col>
                    <xdr:colOff>104775</xdr:colOff>
                    <xdr:row>99</xdr:row>
                    <xdr:rowOff>76200</xdr:rowOff>
                  </from>
                  <to>
                    <xdr:col>1</xdr:col>
                    <xdr:colOff>352425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Option Button 2">
              <controlPr defaultSize="0" autoFill="0" autoLine="0" autoPict="0">
                <anchor moveWithCells="1">
                  <from>
                    <xdr:col>1</xdr:col>
                    <xdr:colOff>104775</xdr:colOff>
                    <xdr:row>100</xdr:row>
                    <xdr:rowOff>114300</xdr:rowOff>
                  </from>
                  <to>
                    <xdr:col>1</xdr:col>
                    <xdr:colOff>352425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Option Button 3">
              <controlPr defaultSize="0" autoFill="0" autoLine="0" autoPict="0">
                <anchor moveWithCells="1">
                  <from>
                    <xdr:col>1</xdr:col>
                    <xdr:colOff>66675</xdr:colOff>
                    <xdr:row>164</xdr:row>
                    <xdr:rowOff>38100</xdr:rowOff>
                  </from>
                  <to>
                    <xdr:col>1</xdr:col>
                    <xdr:colOff>314325</xdr:colOff>
                    <xdr:row>165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Option Button 4">
              <controlPr defaultSize="0" autoFill="0" autoLine="0" autoPict="0">
                <anchor moveWithCells="1">
                  <from>
                    <xdr:col>1</xdr:col>
                    <xdr:colOff>66675</xdr:colOff>
                    <xdr:row>165</xdr:row>
                    <xdr:rowOff>76200</xdr:rowOff>
                  </from>
                  <to>
                    <xdr:col>1</xdr:col>
                    <xdr:colOff>314325</xdr:colOff>
                    <xdr:row>166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Option Button 5">
              <controlPr defaultSize="0" autoFill="0" autoLine="0" autoPict="0">
                <anchor moveWithCells="1">
                  <from>
                    <xdr:col>1</xdr:col>
                    <xdr:colOff>66675</xdr:colOff>
                    <xdr:row>166</xdr:row>
                    <xdr:rowOff>85725</xdr:rowOff>
                  </from>
                  <to>
                    <xdr:col>1</xdr:col>
                    <xdr:colOff>314325</xdr:colOff>
                    <xdr:row>167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72f4fa-a3a2-4010-a47e-cf3d6c5d142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14" ma:contentTypeDescription="Create a new document." ma:contentTypeScope="" ma:versionID="22d40c827e80c99f6cef560426e7f7d1">
  <xsd:schema xmlns:xsd="http://www.w3.org/2001/XMLSchema" xmlns:xs="http://www.w3.org/2001/XMLSchema" xmlns:p="http://schemas.microsoft.com/office/2006/metadata/properties" xmlns:ns2="1972f4fa-a3a2-4010-a47e-cf3d6c5d1421" xmlns:ns3="8acacb1a-d766-4a03-bc0c-a95b168db3c7" targetNamespace="http://schemas.microsoft.com/office/2006/metadata/properties" ma:root="true" ma:fieldsID="3a9188bdc54e067977f7db91f1f90cb3" ns2:_="" ns3:_="">
    <xsd:import namespace="1972f4fa-a3a2-4010-a47e-cf3d6c5d1421"/>
    <xsd:import namespace="8acacb1a-d766-4a03-bc0c-a95b168db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acb1a-d766-4a03-bc0c-a95b168db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76EA5E-6AD6-4CE5-9E81-C7A50B0D4FA9}">
  <ds:schemaRefs>
    <ds:schemaRef ds:uri="cc099e4b-e381-4360-bcff-5e1f51ab48dc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elements/1.1/"/>
    <ds:schemaRef ds:uri="4bf10b48-52f7-4ad4-b1e1-de514cec68e0"/>
    <ds:schemaRef ds:uri="http://schemas.microsoft.com/office/2006/metadata/properties"/>
    <ds:schemaRef ds:uri="http://www.w3.org/XML/1998/namespace"/>
    <ds:schemaRef ds:uri="1972f4fa-a3a2-4010-a47e-cf3d6c5d1421"/>
  </ds:schemaRefs>
</ds:datastoreItem>
</file>

<file path=customXml/itemProps2.xml><?xml version="1.0" encoding="utf-8"?>
<ds:datastoreItem xmlns:ds="http://schemas.openxmlformats.org/officeDocument/2006/customXml" ds:itemID="{70D8077D-D98B-4021-A704-A7219FA97C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2f4fa-a3a2-4010-a47e-cf3d6c5d1421"/>
    <ds:schemaRef ds:uri="8acacb1a-d766-4a03-bc0c-a95b168d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5640A66-46BA-4E42-A8D5-831BBEF184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ICON RIB TANK TOP</vt:lpstr>
      <vt:lpstr>'ICON RIB TANK TOP'!Print_Titles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Chi Tran Thi Linh</cp:lastModifiedBy>
  <cp:lastPrinted>2024-12-25T03:19:11Z</cp:lastPrinted>
  <dcterms:created xsi:type="dcterms:W3CDTF">2016-05-06T01:47:29Z</dcterms:created>
  <dcterms:modified xsi:type="dcterms:W3CDTF">2025-02-10T07:34:11Z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0x010100860B5223DC73FB4F94B03CE9BB59FFEB</vt:lpwstr>
  </property>
  <property fmtid="{D5CDD505-2E9C-101B-9397-08002B2CF9AE}" pid="3" name="MediaServiceImageTags">
    <vt:lpwstr/>
  </property>
</Properties>
</file>