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-my.sharepoint.com/personal/hieu_nguyen_un-available_net/Documents/PO CONVERT/"/>
    </mc:Choice>
  </mc:AlternateContent>
  <xr:revisionPtr revIDLastSave="363" documentId="13_ncr:1_{C3A0C3C8-ABCF-4B67-9DA3-02351F6ED909}" xr6:coauthVersionLast="47" xr6:coauthVersionMax="47" xr10:uidLastSave="{F97EBDFE-769F-4A91-A10B-2CB454ECA7D3}"/>
  <bookViews>
    <workbookView xWindow="14295" yWindow="0" windowWidth="14610" windowHeight="15585" xr2:uid="{00000000-000D-0000-FFFF-FFFF00000000}"/>
  </bookViews>
  <sheets>
    <sheet name="SUM" sheetId="1" r:id="rId1"/>
  </sheets>
  <definedNames>
    <definedName name="_xlnm._FilterDatabase" localSheetId="0" hidden="1">SUM!$A$3:$X$24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S6" i="1" s="1"/>
  <c r="Q7" i="1"/>
  <c r="Q8" i="1"/>
  <c r="Q9" i="1"/>
  <c r="S9" i="1" s="1"/>
  <c r="Q10" i="1"/>
  <c r="S10" i="1" s="1"/>
  <c r="Q11" i="1"/>
  <c r="S11" i="1" s="1"/>
  <c r="Q12" i="1"/>
  <c r="S12" i="1" s="1"/>
  <c r="Q13" i="1"/>
  <c r="Q14" i="1"/>
  <c r="Q15" i="1"/>
  <c r="S15" i="1" s="1"/>
  <c r="Q16" i="1"/>
  <c r="S16" i="1" s="1"/>
  <c r="Q17" i="1"/>
  <c r="S17" i="1" s="1"/>
  <c r="Q18" i="1"/>
  <c r="S18" i="1" s="1"/>
  <c r="Q19" i="1"/>
  <c r="S19" i="1" s="1"/>
  <c r="Q20" i="1"/>
  <c r="S20" i="1" s="1"/>
  <c r="Q21" i="1"/>
  <c r="Q22" i="1"/>
  <c r="Q23" i="1"/>
  <c r="Q24" i="1"/>
  <c r="Q4" i="1"/>
  <c r="S5" i="1"/>
  <c r="S7" i="1"/>
  <c r="S8" i="1"/>
  <c r="S13" i="1"/>
  <c r="S14" i="1"/>
  <c r="S21" i="1"/>
  <c r="S22" i="1"/>
  <c r="S23" i="1"/>
  <c r="S24" i="1"/>
  <c r="Q1" i="1" l="1"/>
  <c r="S4" i="1"/>
  <c r="S1" i="1" s="1"/>
</calcChain>
</file>

<file path=xl/sharedStrings.xml><?xml version="1.0" encoding="utf-8"?>
<sst xmlns="http://schemas.openxmlformats.org/spreadsheetml/2006/main" count="175" uniqueCount="76">
  <si>
    <t>TOTAL</t>
  </si>
  <si>
    <t>SKETCH</t>
  </si>
  <si>
    <t>RECEIVED</t>
  </si>
  <si>
    <t>TO</t>
  </si>
  <si>
    <t>SEASON</t>
  </si>
  <si>
    <t>DROP</t>
  </si>
  <si>
    <t>PO #</t>
  </si>
  <si>
    <t>ITEM</t>
  </si>
  <si>
    <t>COLOUR</t>
  </si>
  <si>
    <t>STYLE #</t>
  </si>
  <si>
    <t>ITEM TYPE</t>
  </si>
  <si>
    <t>XS</t>
  </si>
  <si>
    <t>S</t>
  </si>
  <si>
    <t>M</t>
  </si>
  <si>
    <t>L</t>
  </si>
  <si>
    <t>XL</t>
  </si>
  <si>
    <t>XXL</t>
  </si>
  <si>
    <t>PRICE</t>
  </si>
  <si>
    <t>AMOUT</t>
  </si>
  <si>
    <t>Ship Date</t>
  </si>
  <si>
    <t>Mode</t>
  </si>
  <si>
    <t>UA CONFIRM</t>
  </si>
  <si>
    <t>STATUS</t>
  </si>
  <si>
    <t>HOODIE</t>
  </si>
  <si>
    <t>WHITE</t>
  </si>
  <si>
    <t>SS TEE</t>
  </si>
  <si>
    <t>Ship To</t>
  </si>
  <si>
    <t>CREAM</t>
  </si>
  <si>
    <t>BLACK</t>
  </si>
  <si>
    <t>BLUE</t>
  </si>
  <si>
    <t>MINT</t>
  </si>
  <si>
    <t>DISCREPANCY</t>
  </si>
  <si>
    <t>SS25</t>
  </si>
  <si>
    <t>DROP 1</t>
  </si>
  <si>
    <t>#100049</t>
  </si>
  <si>
    <t>1024CRM</t>
  </si>
  <si>
    <t>1024GRN</t>
  </si>
  <si>
    <t>1024NVY</t>
  </si>
  <si>
    <t>1025BLK</t>
  </si>
  <si>
    <t>1025LVR</t>
  </si>
  <si>
    <t>1027BLK</t>
  </si>
  <si>
    <t>1027GRN</t>
  </si>
  <si>
    <t>1027WHT</t>
  </si>
  <si>
    <t>1042EBL</t>
  </si>
  <si>
    <t>1042GRY</t>
  </si>
  <si>
    <t>1042RED</t>
  </si>
  <si>
    <t>1043BLK</t>
  </si>
  <si>
    <t>1043MLT</t>
  </si>
  <si>
    <t>1043RED</t>
  </si>
  <si>
    <t>1044BLU</t>
  </si>
  <si>
    <t>1044MNT</t>
  </si>
  <si>
    <t>1045GRN</t>
  </si>
  <si>
    <t>1045YLW</t>
  </si>
  <si>
    <t>1046CRM</t>
  </si>
  <si>
    <t>1046GRN</t>
  </si>
  <si>
    <t>1046NVY</t>
  </si>
  <si>
    <t>ATHLETIC HOODIE</t>
  </si>
  <si>
    <t>IVY T-SHIRT</t>
  </si>
  <si>
    <t>JUMPING DOG POLO</t>
  </si>
  <si>
    <t>SUNSEEKER CREWNECK</t>
  </si>
  <si>
    <t>GREY</t>
  </si>
  <si>
    <t>STRIPED JUMPING DOG POLO</t>
  </si>
  <si>
    <t>DARRYL IVY T-SHIRT</t>
  </si>
  <si>
    <t>L/S IVY T-SHIRT</t>
  </si>
  <si>
    <t>RINGER T-SHIRT</t>
  </si>
  <si>
    <t>GREEN</t>
  </si>
  <si>
    <t>NAVY</t>
  </si>
  <si>
    <t>LAVENDER</t>
  </si>
  <si>
    <t>ELECTRIC BLUE</t>
  </si>
  <si>
    <t>RED</t>
  </si>
  <si>
    <t>MULTI</t>
  </si>
  <si>
    <t>YELLOW</t>
  </si>
  <si>
    <t>POLO</t>
  </si>
  <si>
    <t>LS TEE</t>
  </si>
  <si>
    <t>CREW NECK</t>
  </si>
  <si>
    <t>Nice Commerce c/o Golf le Fleur
7791 Palmetto Commerce Pkwy, Suite A
North Charleston, SC 29420
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</si>
</sst>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;@"/>
    <numFmt numFmtId="165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Muli"/>
      <family val="2"/>
    </font>
    <font>
      <sz val="12"/>
      <color rgb="FF000000"/>
      <name val="SimSun"/>
    </font>
    <font>
      <b/>
      <sz val="12"/>
      <name val="Euclid Circular A"/>
      <family val="2"/>
    </font>
    <font>
      <sz val="12"/>
      <color rgb="FF000000"/>
      <name val="Euclid Circular A"/>
      <family val="2"/>
    </font>
    <font>
      <b/>
      <sz val="12"/>
      <color rgb="FF000000"/>
      <name val="Euclid Circular A"/>
      <family val="2"/>
    </font>
    <font>
      <sz val="8"/>
      <name val="Calibri"/>
      <family val="2"/>
      <scheme val="minor"/>
    </font>
    <font>
      <sz val="11"/>
      <color theme="1"/>
      <name val="Euclid Circular 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9" fillId="0" borderId="0"/>
    <xf numFmtId="165" fontId="8" fillId="0" borderId="0" applyFont="0" applyFill="0" applyBorder="0" applyAlignment="0" applyProtection="0"/>
  </cellStyleXfs>
  <cellXfs count="10">
    <xf numFmtId="0" fontId="0" fillId="0" borderId="0" xfId="0"/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44" fontId="4" fillId="0" borderId="0" xfId="2" applyNumberFormat="1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16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0" xfId="1" applyFont="1"/>
  </cellXfs>
  <cellStyles count="5">
    <cellStyle name="Currency 5" xfId="4" xr:uid="{203F0976-7378-49D8-BE04-70D0484AD4E1}"/>
    <cellStyle name="Normal" xfId="0" builtinId="0"/>
    <cellStyle name="Normal 2" xfId="1" xr:uid="{1C486237-FA52-4526-92B1-EF4289833CA4}"/>
    <cellStyle name="Normal 2 2" xfId="2" xr:uid="{775C7CD7-0E9F-4AAF-A774-692FA197352E}"/>
    <cellStyle name="Normal 3" xfId="3" xr:uid="{52CF26A5-7DC2-47FA-B3D8-BB8C3C19C14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tabSelected="1" topLeftCell="A15" zoomScale="115" zoomScaleNormal="115" zoomScalePageLayoutView="55" workbookViewId="0">
      <selection activeCell="D28" sqref="D28"/>
    </sheetView>
  </sheetViews>
  <sheetFormatPr defaultColWidth="8.7109375" defaultRowHeight="14.25" customHeight="1" x14ac:dyDescent="0.25"/>
  <cols>
    <col min="1" max="1" width="11.42578125" style="9" customWidth="1"/>
    <col min="2" max="2" width="12.28515625" style="9" customWidth="1"/>
    <col min="3" max="4" width="14.5703125" style="9" customWidth="1"/>
    <col min="5" max="5" width="26.28515625" style="9" bestFit="1" customWidth="1"/>
    <col min="6" max="6" width="17.28515625" style="9" bestFit="1" customWidth="1"/>
    <col min="7" max="7" width="15.42578125" style="9" bestFit="1" customWidth="1"/>
    <col min="8" max="8" width="44.7109375" style="9" bestFit="1" customWidth="1"/>
    <col min="9" max="9" width="18.5703125" style="9" bestFit="1" customWidth="1"/>
    <col min="10" max="10" width="14.7109375" style="9" customWidth="1"/>
    <col min="11" max="16" width="7.7109375" style="9" customWidth="1"/>
    <col min="17" max="17" width="8.28515625" style="9" bestFit="1" customWidth="1"/>
    <col min="18" max="18" width="10.42578125" style="9" customWidth="1"/>
    <col min="19" max="19" width="17.28515625" style="9" customWidth="1"/>
    <col min="20" max="20" width="11.28515625" style="9" bestFit="1" customWidth="1"/>
    <col min="21" max="21" width="8.5703125" style="9" customWidth="1"/>
    <col min="22" max="22" width="18.7109375" style="9" bestFit="1" customWidth="1"/>
    <col min="23" max="23" width="18.7109375" style="9" customWidth="1"/>
    <col min="24" max="24" width="58.42578125" style="9" customWidth="1"/>
    <col min="25" max="16384" width="8.7109375" style="9"/>
  </cols>
  <sheetData>
    <row r="1" spans="1:24" ht="15.75" x14ac:dyDescent="0.25">
      <c r="J1" s="1" t="s">
        <v>0</v>
      </c>
      <c r="K1" s="8"/>
      <c r="L1" s="8"/>
      <c r="M1" s="8"/>
      <c r="N1" s="8"/>
      <c r="O1" s="8"/>
      <c r="P1" s="8"/>
      <c r="Q1" s="2">
        <f>SUBTOTAL(9,Q4:Q24)</f>
        <v>2810</v>
      </c>
      <c r="S1" s="3">
        <f>SUBTOTAL(9,S4:S24)</f>
        <v>89640</v>
      </c>
    </row>
    <row r="3" spans="1:24" ht="15.7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9</v>
      </c>
      <c r="H3" s="1" t="s">
        <v>7</v>
      </c>
      <c r="I3" s="1" t="s">
        <v>8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0</v>
      </c>
      <c r="R3" s="1" t="s">
        <v>17</v>
      </c>
      <c r="S3" s="1" t="s">
        <v>18</v>
      </c>
      <c r="T3" s="4" t="s">
        <v>19</v>
      </c>
      <c r="U3" s="4" t="s">
        <v>20</v>
      </c>
      <c r="V3" s="5" t="s">
        <v>21</v>
      </c>
      <c r="W3" s="4" t="s">
        <v>22</v>
      </c>
      <c r="X3" s="4" t="s">
        <v>31</v>
      </c>
    </row>
    <row r="4" spans="1:24" s="2" customFormat="1" ht="15.6" customHeight="1" x14ac:dyDescent="0.25">
      <c r="B4" s="6">
        <v>45665</v>
      </c>
      <c r="D4" s="2" t="s">
        <v>32</v>
      </c>
      <c r="E4" s="2" t="s">
        <v>33</v>
      </c>
      <c r="F4" s="2" t="s">
        <v>34</v>
      </c>
      <c r="G4" s="2" t="s">
        <v>35</v>
      </c>
      <c r="H4" s="2" t="s">
        <v>56</v>
      </c>
      <c r="I4" s="2" t="s">
        <v>27</v>
      </c>
      <c r="J4" s="2" t="s">
        <v>23</v>
      </c>
      <c r="K4" s="2">
        <v>8</v>
      </c>
      <c r="L4" s="2">
        <v>20</v>
      </c>
      <c r="M4" s="2">
        <v>45</v>
      </c>
      <c r="N4" s="2">
        <v>45</v>
      </c>
      <c r="O4" s="2">
        <v>25</v>
      </c>
      <c r="P4" s="2">
        <v>7</v>
      </c>
      <c r="Q4" s="2">
        <f>SUM(K4:P4)</f>
        <v>150</v>
      </c>
      <c r="R4" s="3">
        <v>40.78</v>
      </c>
      <c r="S4" s="3">
        <f t="shared" ref="S4" si="0">Q4*R4</f>
        <v>6117</v>
      </c>
      <c r="T4" s="6">
        <v>45744</v>
      </c>
    </row>
    <row r="5" spans="1:24" s="2" customFormat="1" ht="15.6" customHeight="1" x14ac:dyDescent="0.25">
      <c r="B5" s="6">
        <v>45665</v>
      </c>
      <c r="D5" s="2" t="s">
        <v>32</v>
      </c>
      <c r="E5" s="2" t="s">
        <v>33</v>
      </c>
      <c r="F5" s="2" t="s">
        <v>34</v>
      </c>
      <c r="G5" s="2" t="s">
        <v>36</v>
      </c>
      <c r="H5" s="2" t="s">
        <v>56</v>
      </c>
      <c r="I5" s="2" t="s">
        <v>65</v>
      </c>
      <c r="J5" s="2" t="s">
        <v>23</v>
      </c>
      <c r="K5" s="2">
        <v>8</v>
      </c>
      <c r="L5" s="2">
        <v>20</v>
      </c>
      <c r="M5" s="2">
        <v>45</v>
      </c>
      <c r="N5" s="2">
        <v>45</v>
      </c>
      <c r="O5" s="2">
        <v>25</v>
      </c>
      <c r="P5" s="2">
        <v>7</v>
      </c>
      <c r="Q5" s="2">
        <f t="shared" ref="Q5:Q24" si="1">SUM(K5:P5)</f>
        <v>150</v>
      </c>
      <c r="R5" s="3">
        <v>40.78</v>
      </c>
      <c r="S5" s="3">
        <f t="shared" ref="S5:S15" si="2">Q5*R5</f>
        <v>6117</v>
      </c>
      <c r="T5" s="6">
        <v>45744</v>
      </c>
    </row>
    <row r="6" spans="1:24" s="2" customFormat="1" ht="15.6" customHeight="1" x14ac:dyDescent="0.25">
      <c r="B6" s="6">
        <v>45665</v>
      </c>
      <c r="D6" s="2" t="s">
        <v>32</v>
      </c>
      <c r="E6" s="2" t="s">
        <v>33</v>
      </c>
      <c r="F6" s="2" t="s">
        <v>34</v>
      </c>
      <c r="G6" s="2" t="s">
        <v>37</v>
      </c>
      <c r="H6" s="2" t="s">
        <v>56</v>
      </c>
      <c r="I6" s="2" t="s">
        <v>66</v>
      </c>
      <c r="J6" s="2" t="s">
        <v>23</v>
      </c>
      <c r="K6" s="2">
        <v>8</v>
      </c>
      <c r="L6" s="2">
        <v>20</v>
      </c>
      <c r="M6" s="2">
        <v>45</v>
      </c>
      <c r="N6" s="2">
        <v>45</v>
      </c>
      <c r="O6" s="2">
        <v>25</v>
      </c>
      <c r="P6" s="2">
        <v>7</v>
      </c>
      <c r="Q6" s="2">
        <f t="shared" si="1"/>
        <v>150</v>
      </c>
      <c r="R6" s="3">
        <v>40.78</v>
      </c>
      <c r="S6" s="3">
        <f t="shared" si="2"/>
        <v>6117</v>
      </c>
      <c r="T6" s="6">
        <v>45744</v>
      </c>
    </row>
    <row r="7" spans="1:24" s="2" customFormat="1" ht="15.6" customHeight="1" x14ac:dyDescent="0.25">
      <c r="B7" s="6">
        <v>45665</v>
      </c>
      <c r="D7" s="2" t="s">
        <v>32</v>
      </c>
      <c r="E7" s="2" t="s">
        <v>33</v>
      </c>
      <c r="F7" s="2" t="s">
        <v>34</v>
      </c>
      <c r="G7" s="2" t="s">
        <v>38</v>
      </c>
      <c r="H7" s="2" t="s">
        <v>57</v>
      </c>
      <c r="I7" s="2" t="s">
        <v>28</v>
      </c>
      <c r="J7" s="2" t="s">
        <v>25</v>
      </c>
      <c r="K7" s="2">
        <v>8</v>
      </c>
      <c r="L7" s="2">
        <v>20</v>
      </c>
      <c r="M7" s="2">
        <v>45</v>
      </c>
      <c r="N7" s="2">
        <v>45</v>
      </c>
      <c r="O7" s="2">
        <v>25</v>
      </c>
      <c r="P7" s="2">
        <v>7</v>
      </c>
      <c r="Q7" s="2">
        <f t="shared" si="1"/>
        <v>150</v>
      </c>
      <c r="R7" s="3">
        <v>26.29</v>
      </c>
      <c r="S7" s="3">
        <f t="shared" si="2"/>
        <v>3943.5</v>
      </c>
      <c r="T7" s="6">
        <v>45744</v>
      </c>
    </row>
    <row r="8" spans="1:24" s="2" customFormat="1" ht="15.6" customHeight="1" x14ac:dyDescent="0.25">
      <c r="B8" s="6">
        <v>45665</v>
      </c>
      <c r="D8" s="2" t="s">
        <v>32</v>
      </c>
      <c r="E8" s="2" t="s">
        <v>33</v>
      </c>
      <c r="F8" s="2" t="s">
        <v>34</v>
      </c>
      <c r="G8" s="2" t="s">
        <v>39</v>
      </c>
      <c r="H8" s="2" t="s">
        <v>57</v>
      </c>
      <c r="I8" s="2" t="s">
        <v>67</v>
      </c>
      <c r="J8" s="2" t="s">
        <v>25</v>
      </c>
      <c r="K8" s="2">
        <v>8</v>
      </c>
      <c r="L8" s="2">
        <v>20</v>
      </c>
      <c r="M8" s="2">
        <v>45</v>
      </c>
      <c r="N8" s="2">
        <v>45</v>
      </c>
      <c r="O8" s="2">
        <v>25</v>
      </c>
      <c r="P8" s="2">
        <v>7</v>
      </c>
      <c r="Q8" s="2">
        <f t="shared" si="1"/>
        <v>150</v>
      </c>
      <c r="R8" s="3">
        <v>26.29</v>
      </c>
      <c r="S8" s="3">
        <f t="shared" si="2"/>
        <v>3943.5</v>
      </c>
      <c r="T8" s="6">
        <v>45744</v>
      </c>
    </row>
    <row r="9" spans="1:24" s="2" customFormat="1" ht="15.6" customHeight="1" x14ac:dyDescent="0.25">
      <c r="B9" s="6">
        <v>45665</v>
      </c>
      <c r="D9" s="2" t="s">
        <v>32</v>
      </c>
      <c r="E9" s="2" t="s">
        <v>33</v>
      </c>
      <c r="F9" s="2" t="s">
        <v>34</v>
      </c>
      <c r="G9" s="2" t="s">
        <v>40</v>
      </c>
      <c r="H9" s="2" t="s">
        <v>58</v>
      </c>
      <c r="I9" s="2" t="s">
        <v>28</v>
      </c>
      <c r="J9" s="2" t="s">
        <v>72</v>
      </c>
      <c r="K9" s="2">
        <v>8</v>
      </c>
      <c r="L9" s="2">
        <v>20</v>
      </c>
      <c r="M9" s="2">
        <v>45</v>
      </c>
      <c r="N9" s="2">
        <v>45</v>
      </c>
      <c r="O9" s="2">
        <v>25</v>
      </c>
      <c r="P9" s="2">
        <v>7</v>
      </c>
      <c r="Q9" s="2">
        <f t="shared" si="1"/>
        <v>150</v>
      </c>
      <c r="R9" s="3">
        <v>28.56</v>
      </c>
      <c r="S9" s="3">
        <f t="shared" si="2"/>
        <v>4284</v>
      </c>
      <c r="T9" s="6">
        <v>45744</v>
      </c>
    </row>
    <row r="10" spans="1:24" s="2" customFormat="1" ht="15.6" customHeight="1" x14ac:dyDescent="0.25">
      <c r="B10" s="6">
        <v>45665</v>
      </c>
      <c r="D10" s="2" t="s">
        <v>32</v>
      </c>
      <c r="E10" s="2" t="s">
        <v>33</v>
      </c>
      <c r="F10" s="2" t="s">
        <v>34</v>
      </c>
      <c r="G10" s="2" t="s">
        <v>41</v>
      </c>
      <c r="H10" s="2" t="s">
        <v>58</v>
      </c>
      <c r="I10" s="2" t="s">
        <v>65</v>
      </c>
      <c r="J10" s="2" t="s">
        <v>72</v>
      </c>
      <c r="K10" s="2">
        <v>8</v>
      </c>
      <c r="L10" s="2">
        <v>20</v>
      </c>
      <c r="M10" s="2">
        <v>45</v>
      </c>
      <c r="N10" s="2">
        <v>45</v>
      </c>
      <c r="O10" s="2">
        <v>25</v>
      </c>
      <c r="P10" s="2">
        <v>7</v>
      </c>
      <c r="Q10" s="2">
        <f t="shared" si="1"/>
        <v>150</v>
      </c>
      <c r="R10" s="3">
        <v>28.56</v>
      </c>
      <c r="S10" s="3">
        <f t="shared" si="2"/>
        <v>4284</v>
      </c>
      <c r="T10" s="6">
        <v>45744</v>
      </c>
    </row>
    <row r="11" spans="1:24" s="2" customFormat="1" ht="15.6" customHeight="1" x14ac:dyDescent="0.25">
      <c r="B11" s="6">
        <v>45665</v>
      </c>
      <c r="D11" s="2" t="s">
        <v>32</v>
      </c>
      <c r="E11" s="2" t="s">
        <v>33</v>
      </c>
      <c r="F11" s="2" t="s">
        <v>34</v>
      </c>
      <c r="G11" s="2" t="s">
        <v>42</v>
      </c>
      <c r="H11" s="2" t="s">
        <v>58</v>
      </c>
      <c r="I11" s="2" t="s">
        <v>24</v>
      </c>
      <c r="J11" s="2" t="s">
        <v>72</v>
      </c>
      <c r="K11" s="2">
        <v>8</v>
      </c>
      <c r="L11" s="2">
        <v>20</v>
      </c>
      <c r="M11" s="2">
        <v>45</v>
      </c>
      <c r="N11" s="2">
        <v>45</v>
      </c>
      <c r="O11" s="2">
        <v>25</v>
      </c>
      <c r="P11" s="2">
        <v>7</v>
      </c>
      <c r="Q11" s="2">
        <f t="shared" si="1"/>
        <v>150</v>
      </c>
      <c r="R11" s="3">
        <v>28.56</v>
      </c>
      <c r="S11" s="3">
        <f t="shared" si="2"/>
        <v>4284</v>
      </c>
      <c r="T11" s="6">
        <v>45744</v>
      </c>
    </row>
    <row r="12" spans="1:24" s="2" customFormat="1" ht="15.6" customHeight="1" x14ac:dyDescent="0.25">
      <c r="B12" s="6">
        <v>45665</v>
      </c>
      <c r="D12" s="2" t="s">
        <v>32</v>
      </c>
      <c r="E12" s="2" t="s">
        <v>33</v>
      </c>
      <c r="F12" s="2" t="s">
        <v>34</v>
      </c>
      <c r="G12" s="2" t="s">
        <v>43</v>
      </c>
      <c r="H12" s="2" t="s">
        <v>59</v>
      </c>
      <c r="I12" s="2" t="s">
        <v>68</v>
      </c>
      <c r="J12" s="2" t="s">
        <v>74</v>
      </c>
      <c r="K12" s="2">
        <v>8</v>
      </c>
      <c r="L12" s="2">
        <v>20</v>
      </c>
      <c r="M12" s="2">
        <v>45</v>
      </c>
      <c r="N12" s="2">
        <v>45</v>
      </c>
      <c r="O12" s="2">
        <v>25</v>
      </c>
      <c r="P12" s="2">
        <v>7</v>
      </c>
      <c r="Q12" s="2">
        <f t="shared" si="1"/>
        <v>150</v>
      </c>
      <c r="R12" s="3">
        <v>35</v>
      </c>
      <c r="S12" s="3">
        <f t="shared" si="2"/>
        <v>5250</v>
      </c>
      <c r="T12" s="6">
        <v>45744</v>
      </c>
    </row>
    <row r="13" spans="1:24" s="2" customFormat="1" ht="15.6" customHeight="1" x14ac:dyDescent="0.25">
      <c r="B13" s="6">
        <v>45665</v>
      </c>
      <c r="D13" s="2" t="s">
        <v>32</v>
      </c>
      <c r="E13" s="2" t="s">
        <v>33</v>
      </c>
      <c r="F13" s="2" t="s">
        <v>34</v>
      </c>
      <c r="G13" s="2" t="s">
        <v>44</v>
      </c>
      <c r="H13" s="2" t="s">
        <v>59</v>
      </c>
      <c r="I13" s="2" t="s">
        <v>60</v>
      </c>
      <c r="J13" s="2" t="s">
        <v>74</v>
      </c>
      <c r="K13" s="2">
        <v>8</v>
      </c>
      <c r="L13" s="2">
        <v>20</v>
      </c>
      <c r="M13" s="2">
        <v>45</v>
      </c>
      <c r="N13" s="2">
        <v>45</v>
      </c>
      <c r="O13" s="2">
        <v>25</v>
      </c>
      <c r="P13" s="2">
        <v>7</v>
      </c>
      <c r="Q13" s="2">
        <f t="shared" si="1"/>
        <v>150</v>
      </c>
      <c r="R13" s="3">
        <v>35</v>
      </c>
      <c r="S13" s="3">
        <f t="shared" si="2"/>
        <v>5250</v>
      </c>
      <c r="T13" s="6">
        <v>45744</v>
      </c>
    </row>
    <row r="14" spans="1:24" s="2" customFormat="1" ht="15.6" customHeight="1" x14ac:dyDescent="0.25">
      <c r="B14" s="6">
        <v>45665</v>
      </c>
      <c r="D14" s="2" t="s">
        <v>32</v>
      </c>
      <c r="E14" s="2" t="s">
        <v>33</v>
      </c>
      <c r="F14" s="2" t="s">
        <v>34</v>
      </c>
      <c r="G14" s="2" t="s">
        <v>45</v>
      </c>
      <c r="H14" s="2" t="s">
        <v>59</v>
      </c>
      <c r="I14" s="2" t="s">
        <v>69</v>
      </c>
      <c r="J14" s="2" t="s">
        <v>74</v>
      </c>
      <c r="K14" s="2">
        <v>8</v>
      </c>
      <c r="L14" s="2">
        <v>20</v>
      </c>
      <c r="M14" s="2">
        <v>45</v>
      </c>
      <c r="N14" s="2">
        <v>45</v>
      </c>
      <c r="O14" s="2">
        <v>25</v>
      </c>
      <c r="P14" s="2">
        <v>7</v>
      </c>
      <c r="Q14" s="2">
        <f t="shared" si="1"/>
        <v>150</v>
      </c>
      <c r="R14" s="3">
        <v>35</v>
      </c>
      <c r="S14" s="3">
        <f t="shared" si="2"/>
        <v>5250</v>
      </c>
      <c r="T14" s="6">
        <v>45744</v>
      </c>
    </row>
    <row r="15" spans="1:24" s="2" customFormat="1" ht="15.6" customHeight="1" x14ac:dyDescent="0.25">
      <c r="B15" s="6">
        <v>45665</v>
      </c>
      <c r="D15" s="2" t="s">
        <v>32</v>
      </c>
      <c r="E15" s="2" t="s">
        <v>33</v>
      </c>
      <c r="F15" s="2" t="s">
        <v>34</v>
      </c>
      <c r="G15" s="2" t="s">
        <v>46</v>
      </c>
      <c r="H15" s="2" t="s">
        <v>61</v>
      </c>
      <c r="I15" s="2" t="s">
        <v>28</v>
      </c>
      <c r="J15" s="2" t="s">
        <v>72</v>
      </c>
      <c r="K15" s="2">
        <v>5</v>
      </c>
      <c r="L15" s="2">
        <v>15</v>
      </c>
      <c r="M15" s="2">
        <v>25</v>
      </c>
      <c r="N15" s="2">
        <v>25</v>
      </c>
      <c r="O15" s="2">
        <v>15</v>
      </c>
      <c r="P15" s="2">
        <v>5</v>
      </c>
      <c r="Q15" s="2">
        <f t="shared" si="1"/>
        <v>90</v>
      </c>
      <c r="R15" s="3">
        <v>30</v>
      </c>
      <c r="S15" s="3">
        <f t="shared" si="2"/>
        <v>2700</v>
      </c>
      <c r="T15" s="6">
        <v>45744</v>
      </c>
    </row>
    <row r="16" spans="1:24" s="2" customFormat="1" ht="15.6" customHeight="1" x14ac:dyDescent="0.25">
      <c r="B16" s="6">
        <v>45665</v>
      </c>
      <c r="D16" s="2" t="s">
        <v>32</v>
      </c>
      <c r="E16" s="2" t="s">
        <v>33</v>
      </c>
      <c r="F16" s="2" t="s">
        <v>34</v>
      </c>
      <c r="G16" s="2" t="s">
        <v>47</v>
      </c>
      <c r="H16" s="2" t="s">
        <v>61</v>
      </c>
      <c r="I16" s="2" t="s">
        <v>70</v>
      </c>
      <c r="J16" s="2" t="s">
        <v>72</v>
      </c>
      <c r="K16" s="2">
        <v>5</v>
      </c>
      <c r="L16" s="2">
        <v>15</v>
      </c>
      <c r="M16" s="2">
        <v>25</v>
      </c>
      <c r="N16" s="2">
        <v>25</v>
      </c>
      <c r="O16" s="2">
        <v>15</v>
      </c>
      <c r="P16" s="2">
        <v>5</v>
      </c>
      <c r="Q16" s="2">
        <f t="shared" si="1"/>
        <v>90</v>
      </c>
      <c r="R16" s="3">
        <v>30</v>
      </c>
      <c r="S16" s="3">
        <f t="shared" ref="S16:S24" si="3">Q16*R16</f>
        <v>2700</v>
      </c>
      <c r="T16" s="6">
        <v>45744</v>
      </c>
    </row>
    <row r="17" spans="1:21" s="2" customFormat="1" ht="15.6" customHeight="1" x14ac:dyDescent="0.25">
      <c r="B17" s="6">
        <v>45665</v>
      </c>
      <c r="D17" s="2" t="s">
        <v>32</v>
      </c>
      <c r="E17" s="2" t="s">
        <v>33</v>
      </c>
      <c r="F17" s="2" t="s">
        <v>34</v>
      </c>
      <c r="G17" s="2" t="s">
        <v>48</v>
      </c>
      <c r="H17" s="2" t="s">
        <v>61</v>
      </c>
      <c r="I17" s="2" t="s">
        <v>69</v>
      </c>
      <c r="J17" s="2" t="s">
        <v>72</v>
      </c>
      <c r="K17" s="2">
        <v>5</v>
      </c>
      <c r="L17" s="2">
        <v>15</v>
      </c>
      <c r="M17" s="2">
        <v>25</v>
      </c>
      <c r="N17" s="2">
        <v>25</v>
      </c>
      <c r="O17" s="2">
        <v>15</v>
      </c>
      <c r="P17" s="2">
        <v>5</v>
      </c>
      <c r="Q17" s="2">
        <f t="shared" si="1"/>
        <v>90</v>
      </c>
      <c r="R17" s="3">
        <v>30</v>
      </c>
      <c r="S17" s="3">
        <f t="shared" si="3"/>
        <v>2700</v>
      </c>
      <c r="T17" s="6">
        <v>45744</v>
      </c>
    </row>
    <row r="18" spans="1:21" s="2" customFormat="1" ht="15.6" customHeight="1" x14ac:dyDescent="0.25">
      <c r="B18" s="6">
        <v>45665</v>
      </c>
      <c r="D18" s="2" t="s">
        <v>32</v>
      </c>
      <c r="E18" s="2" t="s">
        <v>33</v>
      </c>
      <c r="F18" s="2" t="s">
        <v>34</v>
      </c>
      <c r="G18" s="2" t="s">
        <v>49</v>
      </c>
      <c r="H18" s="2" t="s">
        <v>62</v>
      </c>
      <c r="I18" s="2" t="s">
        <v>29</v>
      </c>
      <c r="J18" s="2" t="s">
        <v>25</v>
      </c>
      <c r="K18" s="2">
        <v>5</v>
      </c>
      <c r="L18" s="2">
        <v>15</v>
      </c>
      <c r="M18" s="2">
        <v>35</v>
      </c>
      <c r="N18" s="2">
        <v>35</v>
      </c>
      <c r="O18" s="2">
        <v>15</v>
      </c>
      <c r="P18" s="2">
        <v>5</v>
      </c>
      <c r="Q18" s="2">
        <f t="shared" si="1"/>
        <v>110</v>
      </c>
      <c r="R18" s="3">
        <v>30</v>
      </c>
      <c r="S18" s="3">
        <f t="shared" si="3"/>
        <v>3300</v>
      </c>
      <c r="T18" s="6">
        <v>45744</v>
      </c>
    </row>
    <row r="19" spans="1:21" s="2" customFormat="1" ht="15.6" customHeight="1" x14ac:dyDescent="0.25">
      <c r="B19" s="6">
        <v>45665</v>
      </c>
      <c r="D19" s="2" t="s">
        <v>32</v>
      </c>
      <c r="E19" s="2" t="s">
        <v>33</v>
      </c>
      <c r="F19" s="2" t="s">
        <v>34</v>
      </c>
      <c r="G19" s="2" t="s">
        <v>50</v>
      </c>
      <c r="H19" s="2" t="s">
        <v>62</v>
      </c>
      <c r="I19" s="2" t="s">
        <v>30</v>
      </c>
      <c r="J19" s="2" t="s">
        <v>25</v>
      </c>
      <c r="K19" s="2">
        <v>5</v>
      </c>
      <c r="L19" s="2">
        <v>15</v>
      </c>
      <c r="M19" s="2">
        <v>35</v>
      </c>
      <c r="N19" s="2">
        <v>35</v>
      </c>
      <c r="O19" s="2">
        <v>15</v>
      </c>
      <c r="P19" s="2">
        <v>5</v>
      </c>
      <c r="Q19" s="2">
        <f t="shared" si="1"/>
        <v>110</v>
      </c>
      <c r="R19" s="3">
        <v>30</v>
      </c>
      <c r="S19" s="3">
        <f t="shared" si="3"/>
        <v>3300</v>
      </c>
      <c r="T19" s="6">
        <v>45744</v>
      </c>
    </row>
    <row r="20" spans="1:21" s="2" customFormat="1" ht="15.6" customHeight="1" x14ac:dyDescent="0.25">
      <c r="B20" s="6">
        <v>45665</v>
      </c>
      <c r="D20" s="2" t="s">
        <v>32</v>
      </c>
      <c r="E20" s="2" t="s">
        <v>33</v>
      </c>
      <c r="F20" s="2" t="s">
        <v>34</v>
      </c>
      <c r="G20" s="2" t="s">
        <v>51</v>
      </c>
      <c r="H20" s="2" t="s">
        <v>63</v>
      </c>
      <c r="I20" s="2" t="s">
        <v>65</v>
      </c>
      <c r="J20" s="2" t="s">
        <v>73</v>
      </c>
      <c r="K20" s="2">
        <v>5</v>
      </c>
      <c r="L20" s="2">
        <v>15</v>
      </c>
      <c r="M20" s="2">
        <v>35</v>
      </c>
      <c r="N20" s="2">
        <v>35</v>
      </c>
      <c r="O20" s="2">
        <v>15</v>
      </c>
      <c r="P20" s="2">
        <v>5</v>
      </c>
      <c r="Q20" s="2">
        <f t="shared" si="1"/>
        <v>110</v>
      </c>
      <c r="R20" s="3">
        <v>30</v>
      </c>
      <c r="S20" s="3">
        <f t="shared" si="3"/>
        <v>3300</v>
      </c>
      <c r="T20" s="6">
        <v>45744</v>
      </c>
    </row>
    <row r="21" spans="1:21" s="2" customFormat="1" ht="15.6" customHeight="1" x14ac:dyDescent="0.25">
      <c r="B21" s="6">
        <v>45665</v>
      </c>
      <c r="D21" s="2" t="s">
        <v>32</v>
      </c>
      <c r="E21" s="2" t="s">
        <v>33</v>
      </c>
      <c r="F21" s="2" t="s">
        <v>34</v>
      </c>
      <c r="G21" s="2" t="s">
        <v>52</v>
      </c>
      <c r="H21" s="2" t="s">
        <v>63</v>
      </c>
      <c r="I21" s="2" t="s">
        <v>71</v>
      </c>
      <c r="J21" s="2" t="s">
        <v>73</v>
      </c>
      <c r="K21" s="2">
        <v>5</v>
      </c>
      <c r="L21" s="2">
        <v>15</v>
      </c>
      <c r="M21" s="2">
        <v>35</v>
      </c>
      <c r="N21" s="2">
        <v>35</v>
      </c>
      <c r="O21" s="2">
        <v>15</v>
      </c>
      <c r="P21" s="2">
        <v>5</v>
      </c>
      <c r="Q21" s="2">
        <f t="shared" si="1"/>
        <v>110</v>
      </c>
      <c r="R21" s="3">
        <v>30</v>
      </c>
      <c r="S21" s="3">
        <f t="shared" si="3"/>
        <v>3300</v>
      </c>
      <c r="T21" s="6">
        <v>45744</v>
      </c>
    </row>
    <row r="22" spans="1:21" s="2" customFormat="1" ht="15.6" customHeight="1" x14ac:dyDescent="0.25">
      <c r="B22" s="6">
        <v>45665</v>
      </c>
      <c r="D22" s="2" t="s">
        <v>32</v>
      </c>
      <c r="E22" s="2" t="s">
        <v>33</v>
      </c>
      <c r="F22" s="2" t="s">
        <v>34</v>
      </c>
      <c r="G22" s="2" t="s">
        <v>53</v>
      </c>
      <c r="H22" s="2" t="s">
        <v>64</v>
      </c>
      <c r="I22" s="2" t="s">
        <v>27</v>
      </c>
      <c r="J22" s="2" t="s">
        <v>25</v>
      </c>
      <c r="K22" s="2">
        <v>8</v>
      </c>
      <c r="L22" s="2">
        <v>20</v>
      </c>
      <c r="M22" s="2">
        <v>45</v>
      </c>
      <c r="N22" s="2">
        <v>45</v>
      </c>
      <c r="O22" s="2">
        <v>25</v>
      </c>
      <c r="P22" s="2">
        <v>7</v>
      </c>
      <c r="Q22" s="2">
        <f t="shared" si="1"/>
        <v>150</v>
      </c>
      <c r="R22" s="3">
        <v>30</v>
      </c>
      <c r="S22" s="3">
        <f t="shared" si="3"/>
        <v>4500</v>
      </c>
      <c r="T22" s="6">
        <v>45744</v>
      </c>
    </row>
    <row r="23" spans="1:21" s="2" customFormat="1" ht="15.6" customHeight="1" x14ac:dyDescent="0.25">
      <c r="B23" s="6">
        <v>45665</v>
      </c>
      <c r="D23" s="2" t="s">
        <v>32</v>
      </c>
      <c r="E23" s="2" t="s">
        <v>33</v>
      </c>
      <c r="F23" s="2" t="s">
        <v>34</v>
      </c>
      <c r="G23" s="2" t="s">
        <v>54</v>
      </c>
      <c r="H23" s="2" t="s">
        <v>64</v>
      </c>
      <c r="I23" s="2" t="s">
        <v>65</v>
      </c>
      <c r="J23" s="2" t="s">
        <v>25</v>
      </c>
      <c r="K23" s="2">
        <v>8</v>
      </c>
      <c r="L23" s="2">
        <v>20</v>
      </c>
      <c r="M23" s="2">
        <v>45</v>
      </c>
      <c r="N23" s="2">
        <v>45</v>
      </c>
      <c r="O23" s="2">
        <v>25</v>
      </c>
      <c r="P23" s="2">
        <v>7</v>
      </c>
      <c r="Q23" s="2">
        <f t="shared" si="1"/>
        <v>150</v>
      </c>
      <c r="R23" s="3">
        <v>30</v>
      </c>
      <c r="S23" s="3">
        <f t="shared" si="3"/>
        <v>4500</v>
      </c>
      <c r="T23" s="6">
        <v>45744</v>
      </c>
    </row>
    <row r="24" spans="1:21" s="2" customFormat="1" ht="15.6" customHeight="1" x14ac:dyDescent="0.25">
      <c r="B24" s="6">
        <v>45665</v>
      </c>
      <c r="D24" s="2" t="s">
        <v>32</v>
      </c>
      <c r="E24" s="2" t="s">
        <v>33</v>
      </c>
      <c r="F24" s="2" t="s">
        <v>34</v>
      </c>
      <c r="G24" s="2" t="s">
        <v>55</v>
      </c>
      <c r="H24" s="2" t="s">
        <v>64</v>
      </c>
      <c r="I24" s="2" t="s">
        <v>66</v>
      </c>
      <c r="J24" s="2" t="s">
        <v>25</v>
      </c>
      <c r="K24" s="2">
        <v>8</v>
      </c>
      <c r="L24" s="2">
        <v>20</v>
      </c>
      <c r="M24" s="2">
        <v>45</v>
      </c>
      <c r="N24" s="2">
        <v>45</v>
      </c>
      <c r="O24" s="2">
        <v>25</v>
      </c>
      <c r="P24" s="2">
        <v>7</v>
      </c>
      <c r="Q24" s="2">
        <f t="shared" si="1"/>
        <v>150</v>
      </c>
      <c r="R24" s="3">
        <v>30</v>
      </c>
      <c r="S24" s="3">
        <f t="shared" si="3"/>
        <v>4500</v>
      </c>
      <c r="T24" s="6">
        <v>45744</v>
      </c>
    </row>
    <row r="25" spans="1:21" ht="14.25" customHeight="1" x14ac:dyDescent="0.25">
      <c r="Q25" s="2"/>
      <c r="R25" s="3"/>
      <c r="S25" s="3"/>
      <c r="U25" s="2"/>
    </row>
    <row r="26" spans="1:21" ht="14.25" customHeight="1" x14ac:dyDescent="0.25">
      <c r="Q26" s="2"/>
      <c r="R26" s="3"/>
      <c r="S26" s="3"/>
      <c r="U26" s="2"/>
    </row>
    <row r="27" spans="1:21" ht="14.25" customHeight="1" x14ac:dyDescent="0.25">
      <c r="Q27" s="2"/>
      <c r="R27" s="3"/>
      <c r="S27" s="3"/>
      <c r="U27" s="2"/>
    </row>
    <row r="28" spans="1:21" ht="204.75" x14ac:dyDescent="0.25">
      <c r="A28" s="2" t="s">
        <v>34</v>
      </c>
      <c r="B28" s="2" t="s">
        <v>26</v>
      </c>
      <c r="C28" s="7" t="s">
        <v>75</v>
      </c>
    </row>
  </sheetData>
  <autoFilter ref="A3:X24" xr:uid="{00000000-0001-0000-0000-000000000000}"/>
  <phoneticPr fontId="6" type="noConversion"/>
  <printOptions horizontalCentered="1"/>
  <pageMargins left="0.25" right="0.25" top="0.875" bottom="0.75" header="0.3" footer="0.3"/>
  <pageSetup paperSize="9" scale="36" fitToHeight="0" orientation="landscape" r:id="rId1"/>
  <headerFooter scaleWithDoc="0">
    <oddHeader>&amp;L&amp;G&amp;R&amp;"Euclid Circular A SemiBold,Regular"&amp;16&amp;K000000[THE LOYALIST - SS24 SROP 2]</oddHeader>
    <oddFooter>&amp;L&amp;"Euclid Circular A SemiBold,Regular"&amp;12[UA]&amp;"Euclid Circular A,Regular"&amp;5
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4" ma:contentTypeDescription="Create a new document." ma:contentTypeScope="" ma:versionID="67a12b2a77bafae2b43cb4bc6ad36430">
  <xsd:schema xmlns:xsd="http://www.w3.org/2001/XMLSchema" xmlns:xs="http://www.w3.org/2001/XMLSchema" xmlns:p="http://schemas.microsoft.com/office/2006/metadata/properties" xmlns:ns2="1972f4fa-a3a2-4010-a47e-cf3d6c5d1421" targetNamespace="http://schemas.microsoft.com/office/2006/metadata/properties" ma:root="true" ma:fieldsID="ea71be3013efec35bb1ee92532472506" ns2:_="">
    <xsd:import namespace="1972f4fa-a3a2-4010-a47e-cf3d6c5d1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1183B1-AC4C-4F2C-A62C-A0FDCBA28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B8A2AD-9ED8-4B76-BDA8-343B1074F6DA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1972f4fa-a3a2-4010-a47e-cf3d6c5d1421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2C3B25-A104-4D5A-9628-ED2F993F6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Hieu Nguyen Thi Minh</cp:lastModifiedBy>
  <cp:revision/>
  <dcterms:created xsi:type="dcterms:W3CDTF">2020-11-11T02:21:38Z</dcterms:created>
  <dcterms:modified xsi:type="dcterms:W3CDTF">2025-01-08T03:02:24Z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