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eu.nguyen\Downloads\RE_ GOLF WANG x UA - PERMS REORDER\"/>
    </mc:Choice>
  </mc:AlternateContent>
  <xr:revisionPtr revIDLastSave="0" documentId="13_ncr:1_{5158B6FC-1B43-4A47-A2C9-D0CE1A7F0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UM" sheetId="1" r:id="rId2"/>
  </sheets>
  <definedNames>
    <definedName name="_xlnm._FilterDatabase" localSheetId="1" hidden="1">SUM!$A$3:$Y$68</definedName>
  </definedNames>
  <calcPr calcId="191028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4" i="2"/>
  <c r="R1" i="1"/>
  <c r="T1" i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4" i="2"/>
  <c r="R64" i="1"/>
  <c r="T64" i="1" s="1"/>
  <c r="R66" i="1"/>
  <c r="T66" i="1" s="1"/>
  <c r="R67" i="1"/>
  <c r="T67" i="1" s="1"/>
  <c r="R68" i="1"/>
  <c r="T68" i="1" s="1"/>
  <c r="R33" i="1"/>
  <c r="T33" i="1" s="1"/>
  <c r="R34" i="1"/>
  <c r="T34" i="1" s="1"/>
  <c r="R35" i="1"/>
  <c r="T35" i="1" s="1"/>
  <c r="R36" i="1"/>
  <c r="T36" i="1" s="1"/>
  <c r="R37" i="1"/>
  <c r="T37" i="1" s="1"/>
  <c r="R38" i="1"/>
  <c r="T38" i="1"/>
  <c r="R39" i="1"/>
  <c r="T39" i="1" s="1"/>
  <c r="R40" i="1"/>
  <c r="T40" i="1" s="1"/>
  <c r="R41" i="1"/>
  <c r="T41" i="1" s="1"/>
  <c r="R42" i="1"/>
  <c r="T42" i="1" s="1"/>
  <c r="R43" i="1"/>
  <c r="T43" i="1" s="1"/>
  <c r="R44" i="1"/>
  <c r="T44" i="1"/>
  <c r="R45" i="1"/>
  <c r="T45" i="1" s="1"/>
  <c r="R46" i="1"/>
  <c r="T46" i="1" s="1"/>
  <c r="R47" i="1"/>
  <c r="T47" i="1" s="1"/>
  <c r="R48" i="1"/>
  <c r="T48" i="1" s="1"/>
  <c r="R49" i="1"/>
  <c r="T49" i="1" s="1"/>
  <c r="R50" i="1"/>
  <c r="T50" i="1" s="1"/>
  <c r="R51" i="1"/>
  <c r="T51" i="1" s="1"/>
  <c r="R52" i="1"/>
  <c r="T52" i="1" s="1"/>
  <c r="R53" i="1"/>
  <c r="T53" i="1" s="1"/>
  <c r="R54" i="1"/>
  <c r="T54" i="1" s="1"/>
  <c r="R55" i="1"/>
  <c r="T55" i="1" s="1"/>
  <c r="R56" i="1"/>
  <c r="T56" i="1" s="1"/>
  <c r="R57" i="1"/>
  <c r="T57" i="1" s="1"/>
  <c r="R58" i="1"/>
  <c r="T58" i="1" s="1"/>
  <c r="R59" i="1"/>
  <c r="T59" i="1" s="1"/>
  <c r="R60" i="1"/>
  <c r="T60" i="1" s="1"/>
  <c r="R61" i="1"/>
  <c r="T61" i="1" s="1"/>
  <c r="R62" i="1"/>
  <c r="T62" i="1" s="1"/>
  <c r="R63" i="1"/>
  <c r="T63" i="1" s="1"/>
  <c r="R65" i="1"/>
  <c r="T65" i="1" s="1"/>
  <c r="T32" i="1"/>
  <c r="R32" i="1"/>
  <c r="R31" i="1"/>
  <c r="T31" i="1" s="1"/>
  <c r="R30" i="1"/>
  <c r="T30" i="1" s="1"/>
  <c r="R29" i="1"/>
  <c r="T29" i="1" s="1"/>
  <c r="R28" i="1"/>
  <c r="T28" i="1" s="1"/>
  <c r="R27" i="1"/>
  <c r="T27" i="1" s="1"/>
  <c r="R26" i="1"/>
  <c r="T26" i="1" s="1"/>
  <c r="R25" i="1"/>
  <c r="T25" i="1" s="1"/>
  <c r="R24" i="1"/>
  <c r="T24" i="1" s="1"/>
  <c r="R5" i="1"/>
  <c r="T5" i="1" s="1"/>
  <c r="R6" i="1"/>
  <c r="T6" i="1" s="1"/>
  <c r="R7" i="1"/>
  <c r="T7" i="1" s="1"/>
  <c r="R8" i="1"/>
  <c r="T8" i="1" s="1"/>
  <c r="R9" i="1"/>
  <c r="T9" i="1" s="1"/>
  <c r="R10" i="1"/>
  <c r="T10" i="1" s="1"/>
  <c r="R11" i="1"/>
  <c r="T11" i="1" s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4" i="1"/>
  <c r="T4" i="1" l="1"/>
</calcChain>
</file>

<file path=xl/sharedStrings.xml><?xml version="1.0" encoding="utf-8"?>
<sst xmlns="http://schemas.openxmlformats.org/spreadsheetml/2006/main" count="568" uniqueCount="68">
  <si>
    <t>TOTAL</t>
  </si>
  <si>
    <t>SKETCH</t>
  </si>
  <si>
    <t>RECEIVED</t>
  </si>
  <si>
    <t>TO</t>
  </si>
  <si>
    <t>SEASON</t>
  </si>
  <si>
    <t>DROP</t>
  </si>
  <si>
    <t>PO #</t>
  </si>
  <si>
    <t>ITEM</t>
  </si>
  <si>
    <t>COLOUR</t>
  </si>
  <si>
    <t>STYLE #</t>
  </si>
  <si>
    <t>ITEM TYPE</t>
  </si>
  <si>
    <t>XS</t>
  </si>
  <si>
    <t>S</t>
  </si>
  <si>
    <t>M</t>
  </si>
  <si>
    <t>L</t>
  </si>
  <si>
    <t>XL</t>
  </si>
  <si>
    <t>XXL</t>
  </si>
  <si>
    <t>PRICE</t>
  </si>
  <si>
    <t>AMOUT</t>
  </si>
  <si>
    <t>Ship Date</t>
  </si>
  <si>
    <t>Mode</t>
  </si>
  <si>
    <t>UA CONFIRM</t>
  </si>
  <si>
    <t>STATUS</t>
  </si>
  <si>
    <t>HOODIE</t>
  </si>
  <si>
    <t>WHITE</t>
  </si>
  <si>
    <t>SS TEE</t>
  </si>
  <si>
    <t>ONE</t>
  </si>
  <si>
    <t>BLACK</t>
  </si>
  <si>
    <t>DISCREPANCY</t>
  </si>
  <si>
    <t>SS25</t>
  </si>
  <si>
    <t>ORANGE</t>
  </si>
  <si>
    <t>MAIN FACTOR SHIPPING DEPT.
12500 E. NINE MILE ROAD
WARREN, MI 48089
USA
248-506-7037</t>
  </si>
  <si>
    <t>PERMS</t>
  </si>
  <si>
    <t>#5264</t>
  </si>
  <si>
    <t>NY Store
35 Howard St
New York, NY 10013
USA</t>
  </si>
  <si>
    <t>MULTI 3D LOGO HOODIE by GOLF WANG</t>
  </si>
  <si>
    <t>GWH210603</t>
  </si>
  <si>
    <t>GWH210604</t>
  </si>
  <si>
    <t>GWT211001</t>
  </si>
  <si>
    <t>SAVE THE BEES TEE by GOLF WANG</t>
  </si>
  <si>
    <t>SPORT GREY</t>
  </si>
  <si>
    <t>BABY BLUE</t>
  </si>
  <si>
    <t>#5265</t>
  </si>
  <si>
    <t>LA Store
350 N Fairfax Ave
Los Angeles, CA 90036
USA</t>
  </si>
  <si>
    <t>London Store
57-59 Beak Street
London, England W1F 9SJ
United Kingdom</t>
  </si>
  <si>
    <t>#5266</t>
  </si>
  <si>
    <t>#5267</t>
  </si>
  <si>
    <t>#5268</t>
  </si>
  <si>
    <t>GWT211201</t>
  </si>
  <si>
    <t>CREAM</t>
  </si>
  <si>
    <t>SAVE THE BEES HOODIE by GOLF WANG</t>
  </si>
  <si>
    <t>BROWN</t>
  </si>
  <si>
    <t>SAND</t>
  </si>
  <si>
    <t>MULTI 3D LOGO TEE by GOLF WANG</t>
  </si>
  <si>
    <t>WHITE/BROWN</t>
  </si>
  <si>
    <t>WHITE/PINK</t>
  </si>
  <si>
    <t>#5269</t>
  </si>
  <si>
    <t>#5270</t>
  </si>
  <si>
    <t>#5271</t>
  </si>
  <si>
    <t>Grand Total</t>
  </si>
  <si>
    <t>Sum of XS</t>
  </si>
  <si>
    <t>Sum of S</t>
  </si>
  <si>
    <t>Sum of M</t>
  </si>
  <si>
    <t>Sum of L</t>
  </si>
  <si>
    <t>Sum of XL</t>
  </si>
  <si>
    <t>Sum of XXL</t>
  </si>
  <si>
    <t>TOTAL QTY</t>
  </si>
  <si>
    <t>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</si>
</sst>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uli"/>
      <family val="2"/>
    </font>
    <font>
      <sz val="12"/>
      <color rgb="FF000000"/>
      <name val="SimSun"/>
    </font>
    <font>
      <b/>
      <sz val="12"/>
      <name val="Euclid Circular A"/>
      <family val="2"/>
    </font>
    <font>
      <sz val="12"/>
      <color rgb="FF000000"/>
      <name val="Euclid Circular A"/>
      <family val="2"/>
    </font>
    <font>
      <b/>
      <sz val="12"/>
      <color rgb="FF000000"/>
      <name val="Euclid Circular A"/>
      <family val="2"/>
    </font>
    <font>
      <sz val="8"/>
      <name val="Calibri"/>
      <family val="2"/>
      <scheme val="minor"/>
    </font>
    <font>
      <sz val="11"/>
      <color theme="1"/>
      <name val="Euclid Circular 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9" fillId="0" borderId="0"/>
    <xf numFmtId="165" fontId="8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1" applyFont="1"/>
    <xf numFmtId="0" fontId="0" fillId="0" borderId="0" xfId="0" pivotButton="1"/>
    <xf numFmtId="0" fontId="0" fillId="0" borderId="0" xfId="0" applyNumberFormat="1"/>
    <xf numFmtId="44" fontId="0" fillId="0" borderId="0" xfId="0" applyNumberFormat="1"/>
  </cellXfs>
  <cellStyles count="5">
    <cellStyle name="Currency 5" xfId="4" xr:uid="{203F0976-7378-49D8-BE04-70D0484AD4E1}"/>
    <cellStyle name="Normal" xfId="0" builtinId="0"/>
    <cellStyle name="Normal 2" xfId="1" xr:uid="{1C486237-FA52-4526-92B1-EF4289833CA4}"/>
    <cellStyle name="Normal 2 2" xfId="2" xr:uid="{775C7CD7-0E9F-4AAF-A774-692FA197352E}"/>
    <cellStyle name="Normal 3" xfId="3" xr:uid="{52CF26A5-7DC2-47FA-B3D8-BB8C3C19C14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eu Nguyen Thi Minh" refreshedDate="45749.477136805559" createdVersion="8" refreshedVersion="8" minRefreshableVersion="3" recordCount="65" xr:uid="{4C3F940E-C714-4B9B-BCBC-E9A61784185F}">
  <cacheSource type="worksheet">
    <worksheetSource ref="D3:S68" sheet="SUM"/>
  </cacheSource>
  <cacheFields count="16">
    <cacheField name="SEASON" numFmtId="0">
      <sharedItems/>
    </cacheField>
    <cacheField name="DROP" numFmtId="0">
      <sharedItems/>
    </cacheField>
    <cacheField name="PO #" numFmtId="0">
      <sharedItems/>
    </cacheField>
    <cacheField name="STYLE #" numFmtId="0">
      <sharedItems count="4">
        <s v="GWH210603"/>
        <s v="GWH210604"/>
        <s v="GWT211001"/>
        <s v="GWT211201"/>
      </sharedItems>
    </cacheField>
    <cacheField name="ITEM" numFmtId="0">
      <sharedItems count="4">
        <s v="MULTI 3D LOGO HOODIE by GOLF WANG"/>
        <s v="SAVE THE BEES HOODIE by GOLF WANG"/>
        <s v="SAVE THE BEES TEE by GOLF WANG"/>
        <s v="MULTI 3D LOGO TEE by GOLF WANG"/>
      </sharedItems>
    </cacheField>
    <cacheField name="COLOUR" numFmtId="0">
      <sharedItems count="10">
        <s v="SPORT GREY"/>
        <s v="BABY BLUE"/>
        <s v="BLACK"/>
        <s v="CREAM"/>
        <s v="BROWN"/>
        <s v="ORANGE"/>
        <s v="SAND"/>
        <s v="WHITE"/>
        <s v="WHITE/BROWN"/>
        <s v="WHITE/PINK"/>
      </sharedItems>
    </cacheField>
    <cacheField name="ITEM TYPE" numFmtId="0">
      <sharedItems count="2">
        <s v="HOODIE"/>
        <s v="SS TEE"/>
      </sharedItems>
    </cacheField>
    <cacheField name="ONE" numFmtId="0">
      <sharedItems containsNonDate="0" containsString="0" containsBlank="1"/>
    </cacheField>
    <cacheField name="XS" numFmtId="0">
      <sharedItems containsString="0" containsBlank="1" containsNumber="1" containsInteger="1" minValue="2" maxValue="16" count="8">
        <n v="2"/>
        <m/>
        <n v="10"/>
        <n v="4"/>
        <n v="12"/>
        <n v="6"/>
        <n v="16"/>
        <n v="8"/>
      </sharedItems>
    </cacheField>
    <cacheField name="S" numFmtId="0">
      <sharedItems containsString="0" containsBlank="1" containsNumber="1" containsInteger="1" minValue="6" maxValue="62" count="16">
        <n v="8"/>
        <n v="9"/>
        <n v="6"/>
        <n v="30"/>
        <n v="32"/>
        <n v="10"/>
        <n v="46"/>
        <n v="40"/>
        <n v="27"/>
        <m/>
        <n v="12"/>
        <n v="50"/>
        <n v="18"/>
        <n v="38"/>
        <n v="28"/>
        <n v="62"/>
      </sharedItems>
    </cacheField>
    <cacheField name="M" numFmtId="0">
      <sharedItems containsSemiMixedTypes="0" containsString="0" containsNumber="1" containsInteger="1" minValue="14" maxValue="250" count="20">
        <n v="22"/>
        <n v="28"/>
        <n v="16"/>
        <n v="90"/>
        <n v="78"/>
        <n v="88"/>
        <n v="14"/>
        <n v="164"/>
        <n v="120"/>
        <n v="84"/>
        <n v="130"/>
        <n v="105"/>
        <n v="42"/>
        <n v="188"/>
        <n v="98"/>
        <n v="110"/>
        <n v="60"/>
        <n v="92"/>
        <n v="250"/>
        <n v="100"/>
      </sharedItems>
    </cacheField>
    <cacheField name="L" numFmtId="0">
      <sharedItems containsSemiMixedTypes="0" containsString="0" containsNumber="1" containsInteger="1" minValue="17" maxValue="272" count="18">
        <n v="28"/>
        <n v="34"/>
        <n v="22"/>
        <n v="110"/>
        <n v="94"/>
        <n v="17"/>
        <n v="200"/>
        <n v="140"/>
        <n v="102"/>
        <n v="150"/>
        <n v="125"/>
        <n v="35"/>
        <n v="52"/>
        <n v="220"/>
        <n v="120"/>
        <n v="128"/>
        <n v="78"/>
        <n v="272"/>
      </sharedItems>
    </cacheField>
    <cacheField name="XL" numFmtId="0">
      <sharedItems containsSemiMixedTypes="0" containsString="0" containsNumber="1" containsInteger="1" minValue="5" maxValue="160" count="16">
        <n v="16"/>
        <n v="20"/>
        <n v="12"/>
        <n v="58"/>
        <n v="60"/>
        <n v="5"/>
        <n v="100"/>
        <n v="38"/>
        <n v="80"/>
        <n v="64"/>
        <n v="40"/>
        <n v="30"/>
        <n v="120"/>
        <n v="82"/>
        <n v="70"/>
        <n v="160"/>
      </sharedItems>
    </cacheField>
    <cacheField name="XXL" numFmtId="0">
      <sharedItems containsString="0" containsBlank="1" containsNumber="1" containsInteger="1" minValue="2" maxValue="40" count="8">
        <n v="4"/>
        <n v="7"/>
        <n v="2"/>
        <m/>
        <n v="21"/>
        <n v="10"/>
        <n v="15"/>
        <n v="40"/>
      </sharedItems>
    </cacheField>
    <cacheField name="TOTAL" numFmtId="0">
      <sharedItems containsSemiMixedTypes="0" containsString="0" containsNumber="1" containsInteger="1" minValue="50" maxValue="800"/>
    </cacheField>
    <cacheField name="PRICE" numFmtId="44">
      <sharedItems containsSemiMixedTypes="0" containsString="0" containsNumber="1" minValue="8" maxValue="24" count="4">
        <n v="21.5"/>
        <n v="9"/>
        <n v="24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s v="SS25"/>
    <s v="PERMS"/>
    <s v="#5264"/>
    <x v="0"/>
    <x v="0"/>
    <x v="0"/>
    <x v="0"/>
    <m/>
    <x v="0"/>
    <x v="0"/>
    <x v="0"/>
    <x v="0"/>
    <x v="0"/>
    <x v="0"/>
    <n v="80"/>
    <x v="0"/>
  </r>
  <r>
    <s v="SS25"/>
    <s v="PERMS"/>
    <s v="#5264"/>
    <x v="1"/>
    <x v="1"/>
    <x v="1"/>
    <x v="0"/>
    <m/>
    <x v="0"/>
    <x v="0"/>
    <x v="0"/>
    <x v="0"/>
    <x v="0"/>
    <x v="0"/>
    <n v="80"/>
    <x v="0"/>
  </r>
  <r>
    <s v="SS25"/>
    <s v="PERMS"/>
    <s v="#5264"/>
    <x v="2"/>
    <x v="2"/>
    <x v="1"/>
    <x v="1"/>
    <m/>
    <x v="0"/>
    <x v="1"/>
    <x v="1"/>
    <x v="1"/>
    <x v="1"/>
    <x v="1"/>
    <n v="100"/>
    <x v="1"/>
  </r>
  <r>
    <s v="SS25"/>
    <s v="PERMS"/>
    <s v="#5265"/>
    <x v="0"/>
    <x v="0"/>
    <x v="0"/>
    <x v="0"/>
    <m/>
    <x v="0"/>
    <x v="2"/>
    <x v="2"/>
    <x v="2"/>
    <x v="2"/>
    <x v="2"/>
    <n v="60"/>
    <x v="0"/>
  </r>
  <r>
    <s v="SS25"/>
    <s v="PERMS"/>
    <s v="#5265"/>
    <x v="1"/>
    <x v="1"/>
    <x v="1"/>
    <x v="0"/>
    <m/>
    <x v="0"/>
    <x v="2"/>
    <x v="2"/>
    <x v="2"/>
    <x v="2"/>
    <x v="2"/>
    <n v="60"/>
    <x v="0"/>
  </r>
  <r>
    <s v="SS25"/>
    <s v="PERMS"/>
    <s v="#5265"/>
    <x v="2"/>
    <x v="2"/>
    <x v="1"/>
    <x v="1"/>
    <m/>
    <x v="0"/>
    <x v="1"/>
    <x v="1"/>
    <x v="1"/>
    <x v="1"/>
    <x v="1"/>
    <n v="100"/>
    <x v="1"/>
  </r>
  <r>
    <s v="SS25"/>
    <s v="PERMS"/>
    <s v="#5266"/>
    <x v="0"/>
    <x v="0"/>
    <x v="0"/>
    <x v="0"/>
    <m/>
    <x v="0"/>
    <x v="2"/>
    <x v="2"/>
    <x v="2"/>
    <x v="2"/>
    <x v="2"/>
    <n v="60"/>
    <x v="0"/>
  </r>
  <r>
    <s v="SS25"/>
    <s v="PERMS"/>
    <s v="#5267"/>
    <x v="0"/>
    <x v="0"/>
    <x v="0"/>
    <x v="0"/>
    <m/>
    <x v="1"/>
    <x v="3"/>
    <x v="3"/>
    <x v="3"/>
    <x v="1"/>
    <x v="3"/>
    <n v="250"/>
    <x v="0"/>
  </r>
  <r>
    <s v="SS25"/>
    <s v="PERMS"/>
    <s v="#5267"/>
    <x v="1"/>
    <x v="1"/>
    <x v="1"/>
    <x v="0"/>
    <m/>
    <x v="1"/>
    <x v="3"/>
    <x v="4"/>
    <x v="4"/>
    <x v="3"/>
    <x v="3"/>
    <n v="260"/>
    <x v="0"/>
  </r>
  <r>
    <s v="SS25"/>
    <s v="PERMS"/>
    <s v="#5267"/>
    <x v="2"/>
    <x v="2"/>
    <x v="1"/>
    <x v="1"/>
    <m/>
    <x v="2"/>
    <x v="4"/>
    <x v="5"/>
    <x v="3"/>
    <x v="4"/>
    <x v="3"/>
    <n v="300"/>
    <x v="1"/>
  </r>
  <r>
    <s v="SS25"/>
    <s v="PERMS"/>
    <s v="#5268"/>
    <x v="0"/>
    <x v="0"/>
    <x v="2"/>
    <x v="0"/>
    <m/>
    <x v="0"/>
    <x v="1"/>
    <x v="1"/>
    <x v="1"/>
    <x v="1"/>
    <x v="1"/>
    <n v="100"/>
    <x v="0"/>
  </r>
  <r>
    <s v="SS25"/>
    <s v="PERMS"/>
    <s v="#5268"/>
    <x v="0"/>
    <x v="0"/>
    <x v="3"/>
    <x v="0"/>
    <m/>
    <x v="0"/>
    <x v="1"/>
    <x v="1"/>
    <x v="1"/>
    <x v="1"/>
    <x v="1"/>
    <n v="100"/>
    <x v="0"/>
  </r>
  <r>
    <s v="SS25"/>
    <s v="PERMS"/>
    <s v="#5268"/>
    <x v="1"/>
    <x v="1"/>
    <x v="2"/>
    <x v="0"/>
    <m/>
    <x v="0"/>
    <x v="1"/>
    <x v="1"/>
    <x v="1"/>
    <x v="1"/>
    <x v="1"/>
    <n v="100"/>
    <x v="0"/>
  </r>
  <r>
    <s v="SS25"/>
    <s v="PERMS"/>
    <s v="#5268"/>
    <x v="1"/>
    <x v="1"/>
    <x v="4"/>
    <x v="0"/>
    <m/>
    <x v="3"/>
    <x v="0"/>
    <x v="0"/>
    <x v="0"/>
    <x v="0"/>
    <x v="2"/>
    <n v="80"/>
    <x v="0"/>
  </r>
  <r>
    <s v="SS25"/>
    <s v="PERMS"/>
    <s v="#5268"/>
    <x v="1"/>
    <x v="1"/>
    <x v="5"/>
    <x v="0"/>
    <m/>
    <x v="3"/>
    <x v="0"/>
    <x v="0"/>
    <x v="0"/>
    <x v="0"/>
    <x v="2"/>
    <n v="80"/>
    <x v="0"/>
  </r>
  <r>
    <s v="SS25"/>
    <s v="PERMS"/>
    <s v="#5268"/>
    <x v="1"/>
    <x v="1"/>
    <x v="6"/>
    <x v="0"/>
    <m/>
    <x v="0"/>
    <x v="1"/>
    <x v="1"/>
    <x v="1"/>
    <x v="1"/>
    <x v="1"/>
    <n v="100"/>
    <x v="0"/>
  </r>
  <r>
    <s v="SS25"/>
    <s v="PERMS"/>
    <s v="#5268"/>
    <x v="3"/>
    <x v="3"/>
    <x v="2"/>
    <x v="1"/>
    <m/>
    <x v="0"/>
    <x v="1"/>
    <x v="1"/>
    <x v="1"/>
    <x v="1"/>
    <x v="1"/>
    <n v="100"/>
    <x v="1"/>
  </r>
  <r>
    <s v="SS25"/>
    <s v="PERMS"/>
    <s v="#5268"/>
    <x v="3"/>
    <x v="3"/>
    <x v="3"/>
    <x v="1"/>
    <m/>
    <x v="0"/>
    <x v="1"/>
    <x v="1"/>
    <x v="1"/>
    <x v="1"/>
    <x v="1"/>
    <n v="100"/>
    <x v="1"/>
  </r>
  <r>
    <s v="SS25"/>
    <s v="PERMS"/>
    <s v="#5268"/>
    <x v="3"/>
    <x v="3"/>
    <x v="7"/>
    <x v="1"/>
    <m/>
    <x v="0"/>
    <x v="1"/>
    <x v="1"/>
    <x v="1"/>
    <x v="1"/>
    <x v="1"/>
    <n v="100"/>
    <x v="1"/>
  </r>
  <r>
    <s v="SS25"/>
    <s v="PERMS"/>
    <s v="#5268"/>
    <x v="2"/>
    <x v="2"/>
    <x v="2"/>
    <x v="1"/>
    <m/>
    <x v="0"/>
    <x v="1"/>
    <x v="1"/>
    <x v="1"/>
    <x v="1"/>
    <x v="1"/>
    <n v="100"/>
    <x v="1"/>
  </r>
  <r>
    <s v="SS25"/>
    <s v="PERMS"/>
    <s v="#5268"/>
    <x v="2"/>
    <x v="2"/>
    <x v="6"/>
    <x v="1"/>
    <m/>
    <x v="0"/>
    <x v="1"/>
    <x v="1"/>
    <x v="1"/>
    <x v="1"/>
    <x v="1"/>
    <n v="100"/>
    <x v="1"/>
  </r>
  <r>
    <s v="SS25"/>
    <s v="PERMS"/>
    <s v="#5268"/>
    <x v="2"/>
    <x v="2"/>
    <x v="8"/>
    <x v="1"/>
    <m/>
    <x v="0"/>
    <x v="1"/>
    <x v="1"/>
    <x v="1"/>
    <x v="1"/>
    <x v="1"/>
    <n v="100"/>
    <x v="1"/>
  </r>
  <r>
    <s v="SS25"/>
    <s v="PERMS"/>
    <s v="#5268"/>
    <x v="2"/>
    <x v="2"/>
    <x v="9"/>
    <x v="1"/>
    <m/>
    <x v="0"/>
    <x v="1"/>
    <x v="1"/>
    <x v="1"/>
    <x v="1"/>
    <x v="1"/>
    <n v="100"/>
    <x v="1"/>
  </r>
  <r>
    <s v="SS25"/>
    <s v="PERMS"/>
    <s v="#5269"/>
    <x v="0"/>
    <x v="0"/>
    <x v="2"/>
    <x v="0"/>
    <m/>
    <x v="0"/>
    <x v="1"/>
    <x v="1"/>
    <x v="1"/>
    <x v="1"/>
    <x v="1"/>
    <n v="100"/>
    <x v="2"/>
  </r>
  <r>
    <s v="SS25"/>
    <s v="PERMS"/>
    <s v="#5269"/>
    <x v="0"/>
    <x v="0"/>
    <x v="3"/>
    <x v="0"/>
    <m/>
    <x v="0"/>
    <x v="1"/>
    <x v="1"/>
    <x v="1"/>
    <x v="1"/>
    <x v="1"/>
    <n v="100"/>
    <x v="2"/>
  </r>
  <r>
    <s v="SS25"/>
    <s v="PERMS"/>
    <s v="#5269"/>
    <x v="1"/>
    <x v="1"/>
    <x v="2"/>
    <x v="0"/>
    <m/>
    <x v="0"/>
    <x v="1"/>
    <x v="1"/>
    <x v="1"/>
    <x v="1"/>
    <x v="1"/>
    <n v="100"/>
    <x v="2"/>
  </r>
  <r>
    <s v="SS25"/>
    <s v="PERMS"/>
    <s v="#5269"/>
    <x v="1"/>
    <x v="1"/>
    <x v="4"/>
    <x v="0"/>
    <m/>
    <x v="3"/>
    <x v="0"/>
    <x v="0"/>
    <x v="0"/>
    <x v="0"/>
    <x v="2"/>
    <n v="80"/>
    <x v="2"/>
  </r>
  <r>
    <s v="SS25"/>
    <s v="PERMS"/>
    <s v="#5269"/>
    <x v="1"/>
    <x v="1"/>
    <x v="5"/>
    <x v="0"/>
    <m/>
    <x v="3"/>
    <x v="0"/>
    <x v="0"/>
    <x v="0"/>
    <x v="0"/>
    <x v="2"/>
    <n v="80"/>
    <x v="2"/>
  </r>
  <r>
    <s v="SS25"/>
    <s v="PERMS"/>
    <s v="#5269"/>
    <x v="1"/>
    <x v="1"/>
    <x v="6"/>
    <x v="0"/>
    <m/>
    <x v="0"/>
    <x v="1"/>
    <x v="1"/>
    <x v="1"/>
    <x v="1"/>
    <x v="1"/>
    <n v="100"/>
    <x v="2"/>
  </r>
  <r>
    <s v="SS25"/>
    <s v="PERMS"/>
    <s v="#5269"/>
    <x v="3"/>
    <x v="3"/>
    <x v="2"/>
    <x v="1"/>
    <m/>
    <x v="0"/>
    <x v="1"/>
    <x v="1"/>
    <x v="1"/>
    <x v="1"/>
    <x v="1"/>
    <n v="100"/>
    <x v="3"/>
  </r>
  <r>
    <s v="SS25"/>
    <s v="PERMS"/>
    <s v="#5269"/>
    <x v="3"/>
    <x v="3"/>
    <x v="3"/>
    <x v="1"/>
    <m/>
    <x v="0"/>
    <x v="1"/>
    <x v="1"/>
    <x v="1"/>
    <x v="1"/>
    <x v="1"/>
    <n v="100"/>
    <x v="3"/>
  </r>
  <r>
    <s v="SS25"/>
    <s v="PERMS"/>
    <s v="#5269"/>
    <x v="3"/>
    <x v="3"/>
    <x v="7"/>
    <x v="1"/>
    <m/>
    <x v="0"/>
    <x v="1"/>
    <x v="1"/>
    <x v="1"/>
    <x v="1"/>
    <x v="1"/>
    <n v="100"/>
    <x v="3"/>
  </r>
  <r>
    <s v="SS25"/>
    <s v="PERMS"/>
    <s v="#5269"/>
    <x v="2"/>
    <x v="2"/>
    <x v="2"/>
    <x v="1"/>
    <m/>
    <x v="0"/>
    <x v="1"/>
    <x v="1"/>
    <x v="1"/>
    <x v="1"/>
    <x v="1"/>
    <n v="100"/>
    <x v="3"/>
  </r>
  <r>
    <s v="SS25"/>
    <s v="PERMS"/>
    <s v="#5269"/>
    <x v="2"/>
    <x v="2"/>
    <x v="6"/>
    <x v="1"/>
    <m/>
    <x v="0"/>
    <x v="1"/>
    <x v="1"/>
    <x v="1"/>
    <x v="1"/>
    <x v="1"/>
    <n v="100"/>
    <x v="3"/>
  </r>
  <r>
    <s v="SS25"/>
    <s v="PERMS"/>
    <s v="#5269"/>
    <x v="2"/>
    <x v="2"/>
    <x v="8"/>
    <x v="1"/>
    <m/>
    <x v="0"/>
    <x v="1"/>
    <x v="1"/>
    <x v="1"/>
    <x v="1"/>
    <x v="1"/>
    <n v="100"/>
    <x v="3"/>
  </r>
  <r>
    <s v="SS25"/>
    <s v="PERMS"/>
    <s v="#5269"/>
    <x v="2"/>
    <x v="2"/>
    <x v="9"/>
    <x v="1"/>
    <m/>
    <x v="0"/>
    <x v="1"/>
    <x v="1"/>
    <x v="1"/>
    <x v="1"/>
    <x v="1"/>
    <n v="100"/>
    <x v="3"/>
  </r>
  <r>
    <s v="SS25"/>
    <s v="PERMS"/>
    <s v="#5270"/>
    <x v="0"/>
    <x v="0"/>
    <x v="2"/>
    <x v="0"/>
    <m/>
    <x v="3"/>
    <x v="0"/>
    <x v="0"/>
    <x v="0"/>
    <x v="0"/>
    <x v="2"/>
    <n v="80"/>
    <x v="2"/>
  </r>
  <r>
    <s v="SS25"/>
    <s v="PERMS"/>
    <s v="#5270"/>
    <x v="0"/>
    <x v="0"/>
    <x v="3"/>
    <x v="0"/>
    <m/>
    <x v="0"/>
    <x v="5"/>
    <x v="6"/>
    <x v="5"/>
    <x v="5"/>
    <x v="2"/>
    <n v="50"/>
    <x v="2"/>
  </r>
  <r>
    <s v="SS25"/>
    <s v="PERMS"/>
    <s v="#5270"/>
    <x v="1"/>
    <x v="1"/>
    <x v="2"/>
    <x v="0"/>
    <m/>
    <x v="3"/>
    <x v="0"/>
    <x v="0"/>
    <x v="0"/>
    <x v="0"/>
    <x v="2"/>
    <n v="80"/>
    <x v="2"/>
  </r>
  <r>
    <s v="SS25"/>
    <s v="PERMS"/>
    <s v="#5270"/>
    <x v="1"/>
    <x v="1"/>
    <x v="4"/>
    <x v="0"/>
    <m/>
    <x v="0"/>
    <x v="5"/>
    <x v="6"/>
    <x v="5"/>
    <x v="5"/>
    <x v="2"/>
    <n v="50"/>
    <x v="2"/>
  </r>
  <r>
    <s v="SS25"/>
    <s v="PERMS"/>
    <s v="#5270"/>
    <x v="1"/>
    <x v="1"/>
    <x v="5"/>
    <x v="0"/>
    <m/>
    <x v="0"/>
    <x v="5"/>
    <x v="6"/>
    <x v="5"/>
    <x v="5"/>
    <x v="2"/>
    <n v="50"/>
    <x v="2"/>
  </r>
  <r>
    <s v="SS25"/>
    <s v="PERMS"/>
    <s v="#5270"/>
    <x v="1"/>
    <x v="1"/>
    <x v="6"/>
    <x v="0"/>
    <m/>
    <x v="3"/>
    <x v="0"/>
    <x v="0"/>
    <x v="0"/>
    <x v="0"/>
    <x v="2"/>
    <n v="80"/>
    <x v="2"/>
  </r>
  <r>
    <s v="SS25"/>
    <s v="PERMS"/>
    <s v="#5270"/>
    <x v="3"/>
    <x v="3"/>
    <x v="2"/>
    <x v="1"/>
    <m/>
    <x v="3"/>
    <x v="0"/>
    <x v="0"/>
    <x v="0"/>
    <x v="0"/>
    <x v="2"/>
    <n v="80"/>
    <x v="3"/>
  </r>
  <r>
    <s v="SS25"/>
    <s v="PERMS"/>
    <s v="#5270"/>
    <x v="3"/>
    <x v="3"/>
    <x v="3"/>
    <x v="1"/>
    <m/>
    <x v="3"/>
    <x v="0"/>
    <x v="0"/>
    <x v="0"/>
    <x v="0"/>
    <x v="2"/>
    <n v="80"/>
    <x v="3"/>
  </r>
  <r>
    <s v="SS25"/>
    <s v="PERMS"/>
    <s v="#5270"/>
    <x v="3"/>
    <x v="3"/>
    <x v="7"/>
    <x v="1"/>
    <m/>
    <x v="0"/>
    <x v="5"/>
    <x v="6"/>
    <x v="5"/>
    <x v="5"/>
    <x v="2"/>
    <n v="50"/>
    <x v="3"/>
  </r>
  <r>
    <s v="SS25"/>
    <s v="PERMS"/>
    <s v="#5270"/>
    <x v="2"/>
    <x v="2"/>
    <x v="2"/>
    <x v="1"/>
    <m/>
    <x v="3"/>
    <x v="0"/>
    <x v="0"/>
    <x v="0"/>
    <x v="0"/>
    <x v="2"/>
    <n v="80"/>
    <x v="3"/>
  </r>
  <r>
    <s v="SS25"/>
    <s v="PERMS"/>
    <s v="#5270"/>
    <x v="2"/>
    <x v="2"/>
    <x v="6"/>
    <x v="1"/>
    <m/>
    <x v="0"/>
    <x v="1"/>
    <x v="1"/>
    <x v="1"/>
    <x v="1"/>
    <x v="1"/>
    <n v="100"/>
    <x v="3"/>
  </r>
  <r>
    <s v="SS25"/>
    <s v="PERMS"/>
    <s v="#5270"/>
    <x v="2"/>
    <x v="2"/>
    <x v="8"/>
    <x v="1"/>
    <m/>
    <x v="3"/>
    <x v="0"/>
    <x v="0"/>
    <x v="0"/>
    <x v="0"/>
    <x v="2"/>
    <n v="80"/>
    <x v="3"/>
  </r>
  <r>
    <s v="SS25"/>
    <s v="PERMS"/>
    <s v="#5270"/>
    <x v="2"/>
    <x v="2"/>
    <x v="9"/>
    <x v="1"/>
    <m/>
    <x v="3"/>
    <x v="0"/>
    <x v="0"/>
    <x v="0"/>
    <x v="0"/>
    <x v="2"/>
    <n v="80"/>
    <x v="3"/>
  </r>
  <r>
    <s v="SS25"/>
    <s v="PERMS"/>
    <s v="#5271"/>
    <x v="0"/>
    <x v="0"/>
    <x v="2"/>
    <x v="0"/>
    <m/>
    <x v="2"/>
    <x v="6"/>
    <x v="7"/>
    <x v="6"/>
    <x v="6"/>
    <x v="3"/>
    <n v="520"/>
    <x v="2"/>
  </r>
  <r>
    <s v="SS25"/>
    <s v="PERMS"/>
    <s v="#5271"/>
    <x v="0"/>
    <x v="0"/>
    <x v="3"/>
    <x v="0"/>
    <m/>
    <x v="4"/>
    <x v="7"/>
    <x v="8"/>
    <x v="7"/>
    <x v="7"/>
    <x v="3"/>
    <n v="350"/>
    <x v="2"/>
  </r>
  <r>
    <s v="SS25"/>
    <s v="PERMS"/>
    <s v="#5271"/>
    <x v="0"/>
    <x v="0"/>
    <x v="0"/>
    <x v="0"/>
    <m/>
    <x v="5"/>
    <x v="8"/>
    <x v="9"/>
    <x v="8"/>
    <x v="4"/>
    <x v="4"/>
    <n v="300"/>
    <x v="2"/>
  </r>
  <r>
    <s v="SS25"/>
    <s v="PERMS"/>
    <s v="#5271"/>
    <x v="1"/>
    <x v="1"/>
    <x v="1"/>
    <x v="0"/>
    <m/>
    <x v="1"/>
    <x v="7"/>
    <x v="10"/>
    <x v="9"/>
    <x v="8"/>
    <x v="3"/>
    <n v="400"/>
    <x v="2"/>
  </r>
  <r>
    <s v="SS25"/>
    <s v="PERMS"/>
    <s v="#5271"/>
    <x v="1"/>
    <x v="1"/>
    <x v="2"/>
    <x v="0"/>
    <m/>
    <x v="5"/>
    <x v="5"/>
    <x v="11"/>
    <x v="10"/>
    <x v="9"/>
    <x v="5"/>
    <n v="320"/>
    <x v="2"/>
  </r>
  <r>
    <s v="SS25"/>
    <s v="PERMS"/>
    <s v="#5271"/>
    <x v="1"/>
    <x v="1"/>
    <x v="4"/>
    <x v="0"/>
    <m/>
    <x v="2"/>
    <x v="9"/>
    <x v="3"/>
    <x v="11"/>
    <x v="10"/>
    <x v="6"/>
    <n v="190"/>
    <x v="2"/>
  </r>
  <r>
    <s v="SS25"/>
    <s v="PERMS"/>
    <s v="#5271"/>
    <x v="1"/>
    <x v="1"/>
    <x v="5"/>
    <x v="0"/>
    <m/>
    <x v="3"/>
    <x v="10"/>
    <x v="12"/>
    <x v="12"/>
    <x v="11"/>
    <x v="5"/>
    <n v="150"/>
    <x v="2"/>
  </r>
  <r>
    <s v="SS25"/>
    <s v="PERMS"/>
    <s v="#5271"/>
    <x v="1"/>
    <x v="1"/>
    <x v="6"/>
    <x v="0"/>
    <m/>
    <x v="4"/>
    <x v="11"/>
    <x v="13"/>
    <x v="13"/>
    <x v="12"/>
    <x v="5"/>
    <n v="600"/>
    <x v="2"/>
  </r>
  <r>
    <s v="SS25"/>
    <s v="PERMS"/>
    <s v="#5271"/>
    <x v="3"/>
    <x v="3"/>
    <x v="2"/>
    <x v="1"/>
    <m/>
    <x v="4"/>
    <x v="3"/>
    <x v="14"/>
    <x v="14"/>
    <x v="4"/>
    <x v="3"/>
    <n v="320"/>
    <x v="3"/>
  </r>
  <r>
    <s v="SS25"/>
    <s v="PERMS"/>
    <s v="#5271"/>
    <x v="3"/>
    <x v="3"/>
    <x v="3"/>
    <x v="1"/>
    <m/>
    <x v="4"/>
    <x v="3"/>
    <x v="15"/>
    <x v="15"/>
    <x v="10"/>
    <x v="3"/>
    <n v="320"/>
    <x v="3"/>
  </r>
  <r>
    <s v="SS25"/>
    <s v="PERMS"/>
    <s v="#5271"/>
    <x v="3"/>
    <x v="3"/>
    <x v="7"/>
    <x v="1"/>
    <m/>
    <x v="3"/>
    <x v="12"/>
    <x v="16"/>
    <x v="16"/>
    <x v="10"/>
    <x v="3"/>
    <n v="200"/>
    <x v="3"/>
  </r>
  <r>
    <s v="SS25"/>
    <s v="PERMS"/>
    <s v="#5271"/>
    <x v="2"/>
    <x v="2"/>
    <x v="1"/>
    <x v="1"/>
    <m/>
    <x v="2"/>
    <x v="13"/>
    <x v="10"/>
    <x v="9"/>
    <x v="13"/>
    <x v="5"/>
    <n v="420"/>
    <x v="3"/>
  </r>
  <r>
    <s v="SS25"/>
    <s v="PERMS"/>
    <s v="#5271"/>
    <x v="2"/>
    <x v="2"/>
    <x v="2"/>
    <x v="1"/>
    <m/>
    <x v="2"/>
    <x v="14"/>
    <x v="17"/>
    <x v="3"/>
    <x v="14"/>
    <x v="5"/>
    <n v="320"/>
    <x v="3"/>
  </r>
  <r>
    <s v="SS25"/>
    <s v="PERMS"/>
    <s v="#5271"/>
    <x v="2"/>
    <x v="2"/>
    <x v="6"/>
    <x v="1"/>
    <m/>
    <x v="6"/>
    <x v="15"/>
    <x v="18"/>
    <x v="17"/>
    <x v="15"/>
    <x v="7"/>
    <n v="800"/>
    <x v="3"/>
  </r>
  <r>
    <s v="SS25"/>
    <s v="PERMS"/>
    <s v="#5271"/>
    <x v="2"/>
    <x v="2"/>
    <x v="8"/>
    <x v="1"/>
    <m/>
    <x v="7"/>
    <x v="14"/>
    <x v="19"/>
    <x v="14"/>
    <x v="9"/>
    <x v="3"/>
    <n v="320"/>
    <x v="3"/>
  </r>
  <r>
    <s v="SS25"/>
    <s v="PERMS"/>
    <s v="#5271"/>
    <x v="2"/>
    <x v="2"/>
    <x v="9"/>
    <x v="1"/>
    <m/>
    <x v="7"/>
    <x v="14"/>
    <x v="19"/>
    <x v="14"/>
    <x v="9"/>
    <x v="3"/>
    <n v="32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44BD3-019C-4637-A781-0CB23947D410}" name="PivotTable2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K20" firstHeaderRow="0" firstDataRow="1" firstDataCol="5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3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sd="0" x="1"/>
        <item sd="0" x="2"/>
        <item sd="0" x="4"/>
        <item sd="0" x="3"/>
        <item sd="0" x="5"/>
        <item sd="0" x="6"/>
        <item sd="0" x="0"/>
        <item sd="0" x="7"/>
        <item sd="0" x="8"/>
        <item sd="0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8">
        <item x="0"/>
        <item x="3"/>
        <item x="5"/>
        <item x="7"/>
        <item x="2"/>
        <item x="4"/>
        <item x="6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6">
        <item x="2"/>
        <item x="0"/>
        <item x="1"/>
        <item x="5"/>
        <item x="10"/>
        <item x="12"/>
        <item x="8"/>
        <item x="14"/>
        <item x="3"/>
        <item x="4"/>
        <item x="13"/>
        <item x="7"/>
        <item x="6"/>
        <item x="11"/>
        <item x="15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20">
        <item x="6"/>
        <item x="2"/>
        <item x="0"/>
        <item x="1"/>
        <item x="12"/>
        <item x="16"/>
        <item x="4"/>
        <item x="9"/>
        <item x="5"/>
        <item x="3"/>
        <item x="17"/>
        <item x="14"/>
        <item x="19"/>
        <item x="11"/>
        <item x="15"/>
        <item x="8"/>
        <item x="10"/>
        <item x="7"/>
        <item x="13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8">
        <item x="5"/>
        <item x="2"/>
        <item x="0"/>
        <item x="1"/>
        <item x="11"/>
        <item x="12"/>
        <item x="16"/>
        <item x="4"/>
        <item x="8"/>
        <item x="3"/>
        <item x="14"/>
        <item x="10"/>
        <item x="15"/>
        <item x="7"/>
        <item x="9"/>
        <item x="6"/>
        <item x="13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6">
        <item x="5"/>
        <item x="2"/>
        <item x="0"/>
        <item x="1"/>
        <item x="11"/>
        <item x="7"/>
        <item x="10"/>
        <item x="3"/>
        <item x="4"/>
        <item x="9"/>
        <item x="14"/>
        <item x="8"/>
        <item x="13"/>
        <item x="6"/>
        <item x="12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8">
        <item x="2"/>
        <item x="0"/>
        <item x="1"/>
        <item x="5"/>
        <item x="6"/>
        <item x="4"/>
        <item x="7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44" outline="0" showAll="0" defaultSubtotal="0">
      <items count="4">
        <item sd="0" x="3"/>
        <item sd="0" x="1"/>
        <item sd="0" x="0"/>
        <item sd="0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3"/>
    <field x="4"/>
    <field x="6"/>
    <field x="5"/>
    <field x="15"/>
  </rowFields>
  <rowItems count="17">
    <i>
      <x/>
      <x/>
      <x/>
      <x v="1"/>
    </i>
    <i r="3">
      <x v="3"/>
    </i>
    <i r="3">
      <x v="6"/>
    </i>
    <i>
      <x v="1"/>
      <x v="2"/>
      <x/>
      <x/>
    </i>
    <i r="3">
      <x v="1"/>
    </i>
    <i r="3">
      <x v="2"/>
    </i>
    <i r="3">
      <x v="4"/>
    </i>
    <i r="3">
      <x v="5"/>
    </i>
    <i>
      <x v="2"/>
      <x v="3"/>
      <x v="1"/>
      <x/>
    </i>
    <i r="3">
      <x v="1"/>
    </i>
    <i r="3">
      <x v="5"/>
    </i>
    <i r="3">
      <x v="8"/>
    </i>
    <i r="3">
      <x v="9"/>
    </i>
    <i>
      <x v="3"/>
      <x v="1"/>
      <x v="1"/>
      <x v="1"/>
    </i>
    <i r="3">
      <x v="3"/>
    </i>
    <i r="3">
      <x v="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XS" fld="8" baseField="0" baseItem="0"/>
    <dataField name="Sum of S" fld="9" baseField="0" baseItem="0"/>
    <dataField name="Sum of M" fld="10" baseField="0" baseItem="0"/>
    <dataField name="Sum of L" fld="11" baseField="0" baseItem="0"/>
    <dataField name="Sum of XL" fld="12" baseField="0" baseItem="0"/>
    <dataField name="Sum of XXL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02A7-21A1-4072-9152-A8367092212B}">
  <dimension ref="A3:N20"/>
  <sheetViews>
    <sheetView tabSelected="1" workbookViewId="0">
      <selection activeCell="S11" sqref="S11"/>
    </sheetView>
  </sheetViews>
  <sheetFormatPr defaultRowHeight="15" x14ac:dyDescent="0.25"/>
  <cols>
    <col min="1" max="1" width="13.5703125" bestFit="1" customWidth="1"/>
    <col min="2" max="2" width="39.42578125" bestFit="1" customWidth="1"/>
    <col min="3" max="3" width="16.5703125" bestFit="1" customWidth="1"/>
    <col min="4" max="4" width="16.85546875" bestFit="1" customWidth="1"/>
    <col min="5" max="5" width="8.28515625" bestFit="1" customWidth="1"/>
    <col min="6" max="6" width="9.7109375" bestFit="1" customWidth="1"/>
    <col min="7" max="7" width="8.5703125" bestFit="1" customWidth="1"/>
    <col min="8" max="8" width="9.42578125" bestFit="1" customWidth="1"/>
    <col min="9" max="9" width="8.42578125" bestFit="1" customWidth="1"/>
    <col min="10" max="10" width="9.5703125" bestFit="1" customWidth="1"/>
    <col min="11" max="11" width="10.7109375" bestFit="1" customWidth="1"/>
    <col min="12" max="12" width="10.42578125" bestFit="1" customWidth="1"/>
    <col min="13" max="13" width="8" bestFit="1" customWidth="1"/>
    <col min="14" max="14" width="7" bestFit="1" customWidth="1"/>
    <col min="15" max="18" width="7.28515625" bestFit="1" customWidth="1"/>
    <col min="19" max="19" width="11.28515625" bestFit="1" customWidth="1"/>
    <col min="20" max="30" width="7.28515625" bestFit="1" customWidth="1"/>
    <col min="31" max="32" width="11.28515625" bestFit="1" customWidth="1"/>
    <col min="33" max="33" width="7.28515625" bestFit="1" customWidth="1"/>
    <col min="34" max="37" width="7.85546875" bestFit="1" customWidth="1"/>
    <col min="38" max="38" width="6.85546875" bestFit="1" customWidth="1"/>
    <col min="39" max="39" width="5.85546875" bestFit="1" customWidth="1"/>
    <col min="40" max="40" width="7.85546875" bestFit="1" customWidth="1"/>
    <col min="41" max="42" width="8.85546875" bestFit="1" customWidth="1"/>
    <col min="43" max="43" width="7.85546875" bestFit="1" customWidth="1"/>
    <col min="44" max="44" width="5.85546875" bestFit="1" customWidth="1"/>
    <col min="45" max="45" width="7.85546875" bestFit="1" customWidth="1"/>
    <col min="46" max="46" width="8.85546875" bestFit="1" customWidth="1"/>
    <col min="47" max="48" width="7.85546875" bestFit="1" customWidth="1"/>
    <col min="49" max="49" width="6.85546875" bestFit="1" customWidth="1"/>
    <col min="50" max="50" width="7.28515625" bestFit="1" customWidth="1"/>
    <col min="51" max="51" width="7.85546875" bestFit="1" customWidth="1"/>
    <col min="52" max="53" width="8.85546875" bestFit="1" customWidth="1"/>
    <col min="54" max="54" width="7.85546875" bestFit="1" customWidth="1"/>
    <col min="55" max="55" width="6.85546875" bestFit="1" customWidth="1"/>
    <col min="56" max="56" width="5.85546875" bestFit="1" customWidth="1"/>
    <col min="57" max="57" width="7.85546875" bestFit="1" customWidth="1"/>
    <col min="58" max="58" width="8.85546875" bestFit="1" customWidth="1"/>
    <col min="59" max="60" width="7.85546875" bestFit="1" customWidth="1"/>
    <col min="61" max="61" width="7.28515625" bestFit="1" customWidth="1"/>
    <col min="62" max="62" width="7.85546875" bestFit="1" customWidth="1"/>
    <col min="63" max="63" width="8.85546875" bestFit="1" customWidth="1"/>
    <col min="64" max="65" width="7.85546875" bestFit="1" customWidth="1"/>
    <col min="66" max="66" width="5.85546875" bestFit="1" customWidth="1"/>
    <col min="67" max="67" width="7.85546875" bestFit="1" customWidth="1"/>
    <col min="68" max="69" width="8.85546875" bestFit="1" customWidth="1"/>
    <col min="70" max="70" width="7.85546875" bestFit="1" customWidth="1"/>
    <col min="71" max="71" width="7.28515625" bestFit="1" customWidth="1"/>
    <col min="72" max="74" width="8.85546875" bestFit="1" customWidth="1"/>
    <col min="75" max="75" width="7.85546875" bestFit="1" customWidth="1"/>
    <col min="76" max="76" width="9.140625" bestFit="1" customWidth="1"/>
    <col min="77" max="79" width="7.85546875" bestFit="1" customWidth="1"/>
    <col min="80" max="80" width="12.140625" bestFit="1" customWidth="1"/>
    <col min="81" max="81" width="7.85546875" bestFit="1" customWidth="1"/>
    <col min="82" max="82" width="7.28515625" bestFit="1" customWidth="1"/>
    <col min="83" max="83" width="7.85546875" bestFit="1" customWidth="1"/>
    <col min="84" max="84" width="8.85546875" bestFit="1" customWidth="1"/>
    <col min="85" max="85" width="7.85546875" bestFit="1" customWidth="1"/>
    <col min="86" max="86" width="7.28515625" bestFit="1" customWidth="1"/>
    <col min="87" max="87" width="7.85546875" bestFit="1" customWidth="1"/>
    <col min="88" max="89" width="8.85546875" bestFit="1" customWidth="1"/>
    <col min="90" max="90" width="7.85546875" bestFit="1" customWidth="1"/>
    <col min="91" max="91" width="7.28515625" bestFit="1" customWidth="1"/>
    <col min="92" max="92" width="7.85546875" bestFit="1" customWidth="1"/>
    <col min="93" max="94" width="8.85546875" bestFit="1" customWidth="1"/>
    <col min="95" max="95" width="7.85546875" bestFit="1" customWidth="1"/>
    <col min="96" max="96" width="5.85546875" bestFit="1" customWidth="1"/>
    <col min="97" max="99" width="8.85546875" bestFit="1" customWidth="1"/>
    <col min="100" max="101" width="7.85546875" bestFit="1" customWidth="1"/>
    <col min="102" max="102" width="5.85546875" bestFit="1" customWidth="1"/>
    <col min="103" max="105" width="8.85546875" bestFit="1" customWidth="1"/>
    <col min="106" max="107" width="7.85546875" bestFit="1" customWidth="1"/>
    <col min="108" max="108" width="9.140625" bestFit="1" customWidth="1"/>
    <col min="109" max="111" width="7.85546875" bestFit="1" customWidth="1"/>
    <col min="112" max="112" width="7.28515625" bestFit="1" customWidth="1"/>
    <col min="113" max="113" width="7.85546875" bestFit="1" customWidth="1"/>
    <col min="114" max="114" width="8.85546875" bestFit="1" customWidth="1"/>
    <col min="115" max="116" width="7.85546875" bestFit="1" customWidth="1"/>
    <col min="117" max="117" width="7.28515625" bestFit="1" customWidth="1"/>
    <col min="118" max="118" width="7.85546875" bestFit="1" customWidth="1"/>
    <col min="119" max="120" width="8.85546875" bestFit="1" customWidth="1"/>
    <col min="121" max="121" width="7.85546875" bestFit="1" customWidth="1"/>
    <col min="122" max="122" width="12.140625" bestFit="1" customWidth="1"/>
    <col min="123" max="123" width="11.28515625" bestFit="1" customWidth="1"/>
    <col min="124" max="124" width="8" bestFit="1" customWidth="1"/>
    <col min="125" max="125" width="7" bestFit="1" customWidth="1"/>
    <col min="126" max="128" width="7.85546875" bestFit="1" customWidth="1"/>
    <col min="129" max="129" width="9" bestFit="1" customWidth="1"/>
    <col min="130" max="130" width="8" bestFit="1" customWidth="1"/>
    <col min="131" max="132" width="8.85546875" bestFit="1" customWidth="1"/>
    <col min="133" max="134" width="8" bestFit="1" customWidth="1"/>
    <col min="135" max="135" width="8.85546875" bestFit="1" customWidth="1"/>
    <col min="136" max="139" width="8" bestFit="1" customWidth="1"/>
    <col min="140" max="141" width="8.85546875" bestFit="1" customWidth="1"/>
    <col min="142" max="143" width="8" bestFit="1" customWidth="1"/>
    <col min="144" max="144" width="7" bestFit="1" customWidth="1"/>
    <col min="145" max="145" width="8.85546875" bestFit="1" customWidth="1"/>
    <col min="146" max="147" width="7.85546875" bestFit="1" customWidth="1"/>
    <col min="148" max="148" width="7" bestFit="1" customWidth="1"/>
    <col min="149" max="149" width="8.85546875" bestFit="1" customWidth="1"/>
    <col min="150" max="151" width="7.85546875" bestFit="1" customWidth="1"/>
    <col min="152" max="152" width="7" bestFit="1" customWidth="1"/>
    <col min="153" max="154" width="8.85546875" bestFit="1" customWidth="1"/>
    <col min="155" max="155" width="7.85546875" bestFit="1" customWidth="1"/>
    <col min="156" max="156" width="8" bestFit="1" customWidth="1"/>
    <col min="157" max="158" width="8.85546875" bestFit="1" customWidth="1"/>
    <col min="159" max="159" width="8" bestFit="1" customWidth="1"/>
    <col min="160" max="160" width="9.140625" bestFit="1" customWidth="1"/>
    <col min="161" max="162" width="8" bestFit="1" customWidth="1"/>
    <col min="163" max="163" width="12.140625" bestFit="1" customWidth="1"/>
    <col min="164" max="164" width="8" bestFit="1" customWidth="1"/>
    <col min="165" max="165" width="7" bestFit="1" customWidth="1"/>
    <col min="166" max="166" width="8.85546875" bestFit="1" customWidth="1"/>
    <col min="167" max="167" width="7.85546875" bestFit="1" customWidth="1"/>
    <col min="168" max="168" width="7" bestFit="1" customWidth="1"/>
    <col min="169" max="170" width="8.85546875" bestFit="1" customWidth="1"/>
    <col min="171" max="172" width="8" bestFit="1" customWidth="1"/>
    <col min="173" max="174" width="8.85546875" bestFit="1" customWidth="1"/>
    <col min="175" max="176" width="8" bestFit="1" customWidth="1"/>
    <col min="177" max="178" width="8.85546875" bestFit="1" customWidth="1"/>
    <col min="179" max="180" width="8" bestFit="1" customWidth="1"/>
    <col min="181" max="181" width="7" bestFit="1" customWidth="1"/>
    <col min="182" max="183" width="8.85546875" bestFit="1" customWidth="1"/>
    <col min="184" max="185" width="7.85546875" bestFit="1" customWidth="1"/>
    <col min="186" max="186" width="9.140625" bestFit="1" customWidth="1"/>
    <col min="187" max="189" width="8" bestFit="1" customWidth="1"/>
    <col min="190" max="190" width="8.85546875" bestFit="1" customWidth="1"/>
    <col min="191" max="193" width="8" bestFit="1" customWidth="1"/>
    <col min="194" max="195" width="8.85546875" bestFit="1" customWidth="1"/>
    <col min="196" max="196" width="8" bestFit="1" customWidth="1"/>
    <col min="197" max="197" width="12.140625" bestFit="1" customWidth="1"/>
    <col min="198" max="198" width="15.7109375" bestFit="1" customWidth="1"/>
    <col min="199" max="199" width="17.7109375" bestFit="1" customWidth="1"/>
    <col min="200" max="200" width="12.140625" bestFit="1" customWidth="1"/>
    <col min="201" max="201" width="8" bestFit="1" customWidth="1"/>
    <col min="202" max="202" width="7" bestFit="1" customWidth="1"/>
    <col min="203" max="203" width="7.85546875" bestFit="1" customWidth="1"/>
    <col min="204" max="204" width="7" bestFit="1" customWidth="1"/>
    <col min="205" max="205" width="8.85546875" bestFit="1" customWidth="1"/>
    <col min="206" max="207" width="8" bestFit="1" customWidth="1"/>
    <col min="208" max="208" width="8.85546875" bestFit="1" customWidth="1"/>
    <col min="209" max="210" width="8" bestFit="1" customWidth="1"/>
    <col min="211" max="211" width="8.85546875" bestFit="1" customWidth="1"/>
    <col min="212" max="213" width="8" bestFit="1" customWidth="1"/>
    <col min="214" max="214" width="7" bestFit="1" customWidth="1"/>
    <col min="215" max="215" width="8.85546875" bestFit="1" customWidth="1"/>
    <col min="216" max="217" width="7.85546875" bestFit="1" customWidth="1"/>
    <col min="219" max="223" width="8" bestFit="1" customWidth="1"/>
    <col min="224" max="224" width="8.85546875" bestFit="1" customWidth="1"/>
    <col min="225" max="225" width="8" bestFit="1" customWidth="1"/>
    <col min="226" max="226" width="12.140625" bestFit="1" customWidth="1"/>
    <col min="227" max="227" width="14.5703125" bestFit="1" customWidth="1"/>
    <col min="228" max="228" width="15.7109375" bestFit="1" customWidth="1"/>
    <col min="229" max="229" width="17.7109375" bestFit="1" customWidth="1"/>
  </cols>
  <sheetData>
    <row r="3" spans="1:14" x14ac:dyDescent="0.25">
      <c r="A3" s="10" t="s">
        <v>9</v>
      </c>
      <c r="B3" s="10" t="s">
        <v>7</v>
      </c>
      <c r="C3" s="10" t="s">
        <v>10</v>
      </c>
      <c r="D3" s="10" t="s">
        <v>8</v>
      </c>
      <c r="E3" s="10" t="s">
        <v>17</v>
      </c>
      <c r="F3" t="s">
        <v>60</v>
      </c>
      <c r="G3" t="s">
        <v>61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  <c r="M3" t="s">
        <v>17</v>
      </c>
      <c r="N3" t="s">
        <v>67</v>
      </c>
    </row>
    <row r="4" spans="1:14" x14ac:dyDescent="0.25">
      <c r="A4" t="s">
        <v>36</v>
      </c>
      <c r="B4" t="s">
        <v>35</v>
      </c>
      <c r="C4" t="s">
        <v>23</v>
      </c>
      <c r="D4" t="s">
        <v>27</v>
      </c>
      <c r="F4" s="11">
        <v>18</v>
      </c>
      <c r="G4" s="11">
        <v>72</v>
      </c>
      <c r="H4" s="11">
        <v>242</v>
      </c>
      <c r="I4" s="11">
        <v>296</v>
      </c>
      <c r="J4" s="11">
        <v>156</v>
      </c>
      <c r="K4" s="11">
        <v>16</v>
      </c>
      <c r="L4">
        <f>SUM(F4:K4)</f>
        <v>800</v>
      </c>
      <c r="M4" s="12">
        <v>21.5</v>
      </c>
      <c r="N4">
        <f>M4*L4</f>
        <v>17200</v>
      </c>
    </row>
    <row r="5" spans="1:14" x14ac:dyDescent="0.25">
      <c r="A5" t="s">
        <v>36</v>
      </c>
      <c r="B5" t="s">
        <v>35</v>
      </c>
      <c r="C5" t="s">
        <v>23</v>
      </c>
      <c r="D5" t="s">
        <v>49</v>
      </c>
      <c r="F5" s="11">
        <v>18</v>
      </c>
      <c r="G5" s="11">
        <v>68</v>
      </c>
      <c r="H5" s="11">
        <v>190</v>
      </c>
      <c r="I5" s="11">
        <v>225</v>
      </c>
      <c r="J5" s="11">
        <v>83</v>
      </c>
      <c r="K5" s="11">
        <v>16</v>
      </c>
      <c r="L5">
        <f>SUM(F5:K5)</f>
        <v>600</v>
      </c>
      <c r="M5" s="12">
        <v>21.5</v>
      </c>
      <c r="N5">
        <f t="shared" ref="N5:N19" si="0">M5*L5</f>
        <v>12900</v>
      </c>
    </row>
    <row r="6" spans="1:14" x14ac:dyDescent="0.25">
      <c r="A6" t="s">
        <v>36</v>
      </c>
      <c r="B6" t="s">
        <v>35</v>
      </c>
      <c r="C6" t="s">
        <v>23</v>
      </c>
      <c r="D6" t="s">
        <v>40</v>
      </c>
      <c r="F6" s="11">
        <v>12</v>
      </c>
      <c r="G6" s="11">
        <v>77</v>
      </c>
      <c r="H6" s="11">
        <v>228</v>
      </c>
      <c r="I6" s="11">
        <v>284</v>
      </c>
      <c r="J6" s="11">
        <v>120</v>
      </c>
      <c r="K6" s="11">
        <v>29</v>
      </c>
      <c r="L6">
        <f t="shared" ref="L5:L20" si="1">SUM(F6:K6)</f>
        <v>750</v>
      </c>
      <c r="M6" s="12">
        <v>21.5</v>
      </c>
      <c r="N6">
        <f t="shared" si="0"/>
        <v>16125</v>
      </c>
    </row>
    <row r="7" spans="1:14" x14ac:dyDescent="0.25">
      <c r="A7" t="s">
        <v>37</v>
      </c>
      <c r="B7" t="s">
        <v>50</v>
      </c>
      <c r="C7" t="s">
        <v>23</v>
      </c>
      <c r="D7" t="s">
        <v>41</v>
      </c>
      <c r="F7" s="11">
        <v>4</v>
      </c>
      <c r="G7" s="11">
        <v>84</v>
      </c>
      <c r="H7" s="11">
        <v>246</v>
      </c>
      <c r="I7" s="11">
        <v>294</v>
      </c>
      <c r="J7" s="11">
        <v>166</v>
      </c>
      <c r="K7" s="11">
        <v>6</v>
      </c>
      <c r="L7">
        <f t="shared" si="1"/>
        <v>800</v>
      </c>
      <c r="M7" s="12">
        <v>21.5</v>
      </c>
      <c r="N7">
        <f t="shared" si="0"/>
        <v>17200</v>
      </c>
    </row>
    <row r="8" spans="1:14" x14ac:dyDescent="0.25">
      <c r="A8" t="s">
        <v>37</v>
      </c>
      <c r="B8" t="s">
        <v>50</v>
      </c>
      <c r="C8" t="s">
        <v>23</v>
      </c>
      <c r="D8" t="s">
        <v>27</v>
      </c>
      <c r="F8" s="11">
        <v>14</v>
      </c>
      <c r="G8" s="11">
        <v>36</v>
      </c>
      <c r="H8" s="11">
        <v>183</v>
      </c>
      <c r="I8" s="11">
        <v>221</v>
      </c>
      <c r="J8" s="11">
        <v>120</v>
      </c>
      <c r="K8" s="11">
        <v>26</v>
      </c>
      <c r="L8">
        <f t="shared" si="1"/>
        <v>600</v>
      </c>
      <c r="M8" s="12">
        <v>21.5</v>
      </c>
      <c r="N8">
        <f t="shared" si="0"/>
        <v>12900</v>
      </c>
    </row>
    <row r="9" spans="1:14" x14ac:dyDescent="0.25">
      <c r="A9" t="s">
        <v>37</v>
      </c>
      <c r="B9" t="s">
        <v>50</v>
      </c>
      <c r="C9" t="s">
        <v>23</v>
      </c>
      <c r="D9" t="s">
        <v>51</v>
      </c>
      <c r="F9" s="11">
        <v>20</v>
      </c>
      <c r="G9" s="11">
        <v>26</v>
      </c>
      <c r="H9" s="11">
        <v>148</v>
      </c>
      <c r="I9" s="11">
        <v>108</v>
      </c>
      <c r="J9" s="11">
        <v>77</v>
      </c>
      <c r="K9" s="11">
        <v>21</v>
      </c>
      <c r="L9">
        <f t="shared" si="1"/>
        <v>400</v>
      </c>
      <c r="M9" s="12">
        <v>23</v>
      </c>
      <c r="N9">
        <f t="shared" si="0"/>
        <v>9200</v>
      </c>
    </row>
    <row r="10" spans="1:14" x14ac:dyDescent="0.25">
      <c r="A10" t="s">
        <v>37</v>
      </c>
      <c r="B10" t="s">
        <v>50</v>
      </c>
      <c r="C10" t="s">
        <v>23</v>
      </c>
      <c r="D10" t="s">
        <v>30</v>
      </c>
      <c r="F10" s="11">
        <v>14</v>
      </c>
      <c r="G10" s="11">
        <v>38</v>
      </c>
      <c r="H10" s="11">
        <v>100</v>
      </c>
      <c r="I10" s="11">
        <v>125</v>
      </c>
      <c r="J10" s="11">
        <v>67</v>
      </c>
      <c r="K10" s="11">
        <v>16</v>
      </c>
      <c r="L10">
        <f t="shared" si="1"/>
        <v>360</v>
      </c>
      <c r="M10" s="12">
        <v>23</v>
      </c>
      <c r="N10">
        <f t="shared" si="0"/>
        <v>8280</v>
      </c>
    </row>
    <row r="11" spans="1:14" x14ac:dyDescent="0.25">
      <c r="A11" t="s">
        <v>37</v>
      </c>
      <c r="B11" t="s">
        <v>50</v>
      </c>
      <c r="C11" t="s">
        <v>23</v>
      </c>
      <c r="D11" t="s">
        <v>52</v>
      </c>
      <c r="F11" s="11">
        <v>20</v>
      </c>
      <c r="G11" s="11">
        <v>76</v>
      </c>
      <c r="H11" s="11">
        <v>266</v>
      </c>
      <c r="I11" s="11">
        <v>316</v>
      </c>
      <c r="J11" s="11">
        <v>176</v>
      </c>
      <c r="K11" s="11">
        <v>26</v>
      </c>
      <c r="L11">
        <f t="shared" si="1"/>
        <v>880</v>
      </c>
      <c r="M11" s="12">
        <v>21.5</v>
      </c>
      <c r="N11">
        <f t="shared" si="0"/>
        <v>18920</v>
      </c>
    </row>
    <row r="12" spans="1:14" x14ac:dyDescent="0.25">
      <c r="A12" t="s">
        <v>38</v>
      </c>
      <c r="B12" t="s">
        <v>39</v>
      </c>
      <c r="C12" t="s">
        <v>25</v>
      </c>
      <c r="D12" t="s">
        <v>41</v>
      </c>
      <c r="F12" s="11">
        <v>24</v>
      </c>
      <c r="G12" s="11">
        <v>88</v>
      </c>
      <c r="H12" s="11">
        <v>274</v>
      </c>
      <c r="I12" s="11">
        <v>328</v>
      </c>
      <c r="J12" s="11">
        <v>182</v>
      </c>
      <c r="K12" s="11">
        <v>24</v>
      </c>
      <c r="L12">
        <f t="shared" si="1"/>
        <v>920</v>
      </c>
      <c r="M12" s="12">
        <v>9</v>
      </c>
      <c r="N12">
        <f t="shared" si="0"/>
        <v>8280</v>
      </c>
    </row>
    <row r="13" spans="1:14" x14ac:dyDescent="0.25">
      <c r="A13" t="s">
        <v>38</v>
      </c>
      <c r="B13" t="s">
        <v>39</v>
      </c>
      <c r="C13" t="s">
        <v>25</v>
      </c>
      <c r="D13" t="s">
        <v>27</v>
      </c>
      <c r="F13" s="11">
        <v>18</v>
      </c>
      <c r="G13" s="11">
        <v>54</v>
      </c>
      <c r="H13" s="11">
        <v>170</v>
      </c>
      <c r="I13" s="11">
        <v>206</v>
      </c>
      <c r="J13" s="11">
        <v>126</v>
      </c>
      <c r="K13" s="11">
        <v>26</v>
      </c>
      <c r="L13">
        <f t="shared" si="1"/>
        <v>600</v>
      </c>
      <c r="M13" s="12">
        <v>9</v>
      </c>
      <c r="N13">
        <f t="shared" si="0"/>
        <v>5400</v>
      </c>
    </row>
    <row r="14" spans="1:14" x14ac:dyDescent="0.25">
      <c r="A14" t="s">
        <v>38</v>
      </c>
      <c r="B14" t="s">
        <v>39</v>
      </c>
      <c r="C14" t="s">
        <v>25</v>
      </c>
      <c r="D14" t="s">
        <v>52</v>
      </c>
      <c r="F14" s="11">
        <v>22</v>
      </c>
      <c r="G14" s="11">
        <v>89</v>
      </c>
      <c r="H14" s="11">
        <v>334</v>
      </c>
      <c r="I14" s="11">
        <v>374</v>
      </c>
      <c r="J14" s="11">
        <v>220</v>
      </c>
      <c r="K14" s="11">
        <v>61</v>
      </c>
      <c r="L14">
        <f t="shared" si="1"/>
        <v>1100</v>
      </c>
      <c r="M14" s="12">
        <v>8.5</v>
      </c>
      <c r="N14">
        <f t="shared" si="0"/>
        <v>9350</v>
      </c>
    </row>
    <row r="15" spans="1:14" x14ac:dyDescent="0.25">
      <c r="A15" t="s">
        <v>38</v>
      </c>
      <c r="B15" t="s">
        <v>39</v>
      </c>
      <c r="C15" t="s">
        <v>25</v>
      </c>
      <c r="D15" t="s">
        <v>54</v>
      </c>
      <c r="F15" s="11">
        <v>16</v>
      </c>
      <c r="G15" s="11">
        <v>54</v>
      </c>
      <c r="H15" s="11">
        <v>178</v>
      </c>
      <c r="I15" s="11">
        <v>216</v>
      </c>
      <c r="J15" s="11">
        <v>120</v>
      </c>
      <c r="K15" s="11">
        <v>16</v>
      </c>
      <c r="L15">
        <f t="shared" si="1"/>
        <v>600</v>
      </c>
      <c r="M15" s="12">
        <v>9</v>
      </c>
      <c r="N15">
        <f t="shared" si="0"/>
        <v>5400</v>
      </c>
    </row>
    <row r="16" spans="1:14" x14ac:dyDescent="0.25">
      <c r="A16" t="s">
        <v>38</v>
      </c>
      <c r="B16" t="s">
        <v>39</v>
      </c>
      <c r="C16" t="s">
        <v>25</v>
      </c>
      <c r="D16" t="s">
        <v>55</v>
      </c>
      <c r="F16" s="11">
        <v>16</v>
      </c>
      <c r="G16" s="11">
        <v>54</v>
      </c>
      <c r="H16" s="11">
        <v>178</v>
      </c>
      <c r="I16" s="11">
        <v>216</v>
      </c>
      <c r="J16" s="11">
        <v>120</v>
      </c>
      <c r="K16" s="11">
        <v>16</v>
      </c>
      <c r="L16">
        <f t="shared" si="1"/>
        <v>600</v>
      </c>
      <c r="M16" s="12">
        <v>9</v>
      </c>
      <c r="N16">
        <f t="shared" si="0"/>
        <v>5400</v>
      </c>
    </row>
    <row r="17" spans="1:14" x14ac:dyDescent="0.25">
      <c r="A17" t="s">
        <v>48</v>
      </c>
      <c r="B17" t="s">
        <v>53</v>
      </c>
      <c r="C17" t="s">
        <v>25</v>
      </c>
      <c r="D17" t="s">
        <v>27</v>
      </c>
      <c r="F17" s="11">
        <v>20</v>
      </c>
      <c r="G17" s="11">
        <v>56</v>
      </c>
      <c r="H17" s="11">
        <v>176</v>
      </c>
      <c r="I17" s="11">
        <v>216</v>
      </c>
      <c r="J17" s="11">
        <v>116</v>
      </c>
      <c r="K17" s="11">
        <v>16</v>
      </c>
      <c r="L17">
        <f t="shared" si="1"/>
        <v>600</v>
      </c>
      <c r="M17" s="12">
        <v>9</v>
      </c>
      <c r="N17">
        <f t="shared" si="0"/>
        <v>5400</v>
      </c>
    </row>
    <row r="18" spans="1:14" x14ac:dyDescent="0.25">
      <c r="A18" t="s">
        <v>48</v>
      </c>
      <c r="B18" t="s">
        <v>53</v>
      </c>
      <c r="C18" t="s">
        <v>25</v>
      </c>
      <c r="D18" t="s">
        <v>49</v>
      </c>
      <c r="F18" s="11">
        <v>20</v>
      </c>
      <c r="G18" s="11">
        <v>56</v>
      </c>
      <c r="H18" s="11">
        <v>188</v>
      </c>
      <c r="I18" s="11">
        <v>224</v>
      </c>
      <c r="J18" s="11">
        <v>96</v>
      </c>
      <c r="K18" s="11">
        <v>16</v>
      </c>
      <c r="L18">
        <f t="shared" si="1"/>
        <v>600</v>
      </c>
      <c r="M18" s="12">
        <v>9</v>
      </c>
      <c r="N18">
        <f t="shared" si="0"/>
        <v>5400</v>
      </c>
    </row>
    <row r="19" spans="1:14" x14ac:dyDescent="0.25">
      <c r="A19" t="s">
        <v>48</v>
      </c>
      <c r="B19" t="s">
        <v>53</v>
      </c>
      <c r="C19" t="s">
        <v>25</v>
      </c>
      <c r="D19" t="s">
        <v>24</v>
      </c>
      <c r="F19" s="11">
        <v>10</v>
      </c>
      <c r="G19" s="11">
        <v>46</v>
      </c>
      <c r="H19" s="11">
        <v>130</v>
      </c>
      <c r="I19" s="11">
        <v>163</v>
      </c>
      <c r="J19" s="11">
        <v>85</v>
      </c>
      <c r="K19" s="11">
        <v>16</v>
      </c>
      <c r="L19">
        <f t="shared" si="1"/>
        <v>450</v>
      </c>
      <c r="M19" s="12">
        <v>9.5</v>
      </c>
      <c r="N19">
        <f t="shared" si="0"/>
        <v>4275</v>
      </c>
    </row>
    <row r="20" spans="1:14" x14ac:dyDescent="0.25">
      <c r="A20" t="s">
        <v>59</v>
      </c>
      <c r="F20" s="11">
        <v>266</v>
      </c>
      <c r="G20" s="11">
        <v>974</v>
      </c>
      <c r="H20" s="11">
        <v>3231</v>
      </c>
      <c r="I20" s="11">
        <v>3812</v>
      </c>
      <c r="J20" s="11">
        <v>2030</v>
      </c>
      <c r="K20" s="11">
        <v>347</v>
      </c>
      <c r="L20">
        <f t="shared" si="1"/>
        <v>10660</v>
      </c>
      <c r="N20">
        <f>SUM(N4:N19)</f>
        <v>161630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8"/>
  <sheetViews>
    <sheetView zoomScale="85" zoomScaleNormal="85" zoomScalePageLayoutView="55" workbookViewId="0">
      <selection activeCell="T1" sqref="T1"/>
    </sheetView>
  </sheetViews>
  <sheetFormatPr defaultColWidth="8.7109375" defaultRowHeight="14.25" customHeight="1" x14ac:dyDescent="0.25"/>
  <cols>
    <col min="1" max="1" width="11.42578125" style="9" customWidth="1"/>
    <col min="2" max="2" width="12.28515625" style="9" customWidth="1"/>
    <col min="3" max="4" width="14.5703125" style="9" customWidth="1"/>
    <col min="5" max="5" width="26.28515625" style="9" bestFit="1" customWidth="1"/>
    <col min="6" max="6" width="17.28515625" style="9" bestFit="1" customWidth="1"/>
    <col min="7" max="7" width="15.42578125" style="9" bestFit="1" customWidth="1"/>
    <col min="8" max="8" width="44.7109375" style="9" bestFit="1" customWidth="1"/>
    <col min="9" max="9" width="18.5703125" style="9" bestFit="1" customWidth="1"/>
    <col min="10" max="10" width="14.7109375" style="9" customWidth="1"/>
    <col min="11" max="17" width="7.7109375" style="9" customWidth="1"/>
    <col min="18" max="18" width="8.28515625" style="9" bestFit="1" customWidth="1"/>
    <col min="19" max="19" width="10.42578125" style="9" customWidth="1"/>
    <col min="20" max="20" width="17.28515625" style="9" customWidth="1"/>
    <col min="21" max="21" width="11.28515625" style="9" bestFit="1" customWidth="1"/>
    <col min="22" max="22" width="8.5703125" style="9" customWidth="1"/>
    <col min="23" max="23" width="18.7109375" style="9" bestFit="1" customWidth="1"/>
    <col min="24" max="24" width="18.7109375" style="9" customWidth="1"/>
    <col min="25" max="25" width="58.42578125" style="9" customWidth="1"/>
    <col min="26" max="16384" width="8.7109375" style="9"/>
  </cols>
  <sheetData>
    <row r="1" spans="1:25" ht="15.75" x14ac:dyDescent="0.25">
      <c r="J1" s="1" t="s">
        <v>0</v>
      </c>
      <c r="K1" s="1"/>
      <c r="L1" s="8"/>
      <c r="M1" s="8"/>
      <c r="N1" s="8"/>
      <c r="O1" s="8"/>
      <c r="P1" s="8"/>
      <c r="Q1" s="8"/>
      <c r="R1" s="2">
        <f>SUBTOTAL(9,R4:R98)</f>
        <v>10660</v>
      </c>
      <c r="T1" s="3">
        <f>SUBTOTAL(9,T4:T98)</f>
        <v>165995</v>
      </c>
    </row>
    <row r="3" spans="1:25" ht="15.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9</v>
      </c>
      <c r="H3" s="1" t="s">
        <v>7</v>
      </c>
      <c r="I3" s="1" t="s">
        <v>8</v>
      </c>
      <c r="J3" s="1" t="s">
        <v>10</v>
      </c>
      <c r="K3" s="1" t="s">
        <v>26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0</v>
      </c>
      <c r="S3" s="1" t="s">
        <v>17</v>
      </c>
      <c r="T3" s="1" t="s">
        <v>18</v>
      </c>
      <c r="U3" s="4" t="s">
        <v>19</v>
      </c>
      <c r="V3" s="4" t="s">
        <v>20</v>
      </c>
      <c r="W3" s="5" t="s">
        <v>21</v>
      </c>
      <c r="X3" s="4" t="s">
        <v>22</v>
      </c>
      <c r="Y3" s="4" t="s">
        <v>28</v>
      </c>
    </row>
    <row r="4" spans="1:25" s="2" customFormat="1" ht="15.6" customHeight="1" x14ac:dyDescent="0.25">
      <c r="B4" s="6"/>
      <c r="C4" s="7" t="s">
        <v>34</v>
      </c>
      <c r="D4" s="2" t="s">
        <v>29</v>
      </c>
      <c r="E4" s="2" t="s">
        <v>32</v>
      </c>
      <c r="F4" s="2" t="s">
        <v>33</v>
      </c>
      <c r="G4" s="2" t="s">
        <v>36</v>
      </c>
      <c r="H4" s="2" t="s">
        <v>35</v>
      </c>
      <c r="I4" s="2" t="s">
        <v>40</v>
      </c>
      <c r="J4" s="2" t="s">
        <v>23</v>
      </c>
      <c r="L4" s="2">
        <v>2</v>
      </c>
      <c r="M4" s="2">
        <v>8</v>
      </c>
      <c r="N4" s="2">
        <v>22</v>
      </c>
      <c r="O4" s="2">
        <v>28</v>
      </c>
      <c r="P4" s="2">
        <v>16</v>
      </c>
      <c r="Q4" s="2">
        <v>4</v>
      </c>
      <c r="R4" s="2">
        <f>SUM(K4:Q4)</f>
        <v>80</v>
      </c>
      <c r="S4" s="3">
        <v>21.5</v>
      </c>
      <c r="T4" s="3">
        <f t="shared" ref="T4" si="0">R4*S4</f>
        <v>1720</v>
      </c>
      <c r="U4" s="6"/>
    </row>
    <row r="5" spans="1:25" s="2" customFormat="1" ht="15.6" customHeight="1" x14ac:dyDescent="0.25">
      <c r="B5" s="6"/>
      <c r="D5" s="2" t="s">
        <v>29</v>
      </c>
      <c r="E5" s="2" t="s">
        <v>32</v>
      </c>
      <c r="F5" s="2" t="s">
        <v>33</v>
      </c>
      <c r="G5" s="2" t="s">
        <v>37</v>
      </c>
      <c r="H5" s="2" t="s">
        <v>50</v>
      </c>
      <c r="I5" s="2" t="s">
        <v>41</v>
      </c>
      <c r="J5" s="2" t="s">
        <v>23</v>
      </c>
      <c r="L5" s="2">
        <v>2</v>
      </c>
      <c r="M5" s="2">
        <v>8</v>
      </c>
      <c r="N5" s="2">
        <v>22</v>
      </c>
      <c r="O5" s="2">
        <v>28</v>
      </c>
      <c r="P5" s="2">
        <v>16</v>
      </c>
      <c r="Q5" s="2">
        <v>4</v>
      </c>
      <c r="R5" s="2">
        <f t="shared" ref="R5:R23" si="1">SUM(K5:Q5)</f>
        <v>80</v>
      </c>
      <c r="S5" s="3">
        <v>21.5</v>
      </c>
      <c r="T5" s="3">
        <f t="shared" ref="T5:T15" si="2">R5*S5</f>
        <v>1720</v>
      </c>
      <c r="U5" s="6"/>
    </row>
    <row r="6" spans="1:25" s="2" customFormat="1" ht="15.6" customHeight="1" x14ac:dyDescent="0.25">
      <c r="B6" s="6"/>
      <c r="D6" s="2" t="s">
        <v>29</v>
      </c>
      <c r="E6" s="2" t="s">
        <v>32</v>
      </c>
      <c r="F6" s="2" t="s">
        <v>33</v>
      </c>
      <c r="G6" s="2" t="s">
        <v>38</v>
      </c>
      <c r="H6" s="2" t="s">
        <v>39</v>
      </c>
      <c r="I6" s="2" t="s">
        <v>41</v>
      </c>
      <c r="J6" s="2" t="s">
        <v>25</v>
      </c>
      <c r="L6" s="2">
        <v>2</v>
      </c>
      <c r="M6" s="2">
        <v>9</v>
      </c>
      <c r="N6" s="2">
        <v>28</v>
      </c>
      <c r="O6" s="2">
        <v>34</v>
      </c>
      <c r="P6" s="2">
        <v>20</v>
      </c>
      <c r="Q6" s="2">
        <v>7</v>
      </c>
      <c r="R6" s="2">
        <f t="shared" si="1"/>
        <v>100</v>
      </c>
      <c r="S6" s="3">
        <v>9</v>
      </c>
      <c r="T6" s="3">
        <f t="shared" si="2"/>
        <v>900</v>
      </c>
      <c r="U6" s="6"/>
    </row>
    <row r="7" spans="1:25" s="2" customFormat="1" ht="15.6" customHeight="1" x14ac:dyDescent="0.25">
      <c r="B7" s="6"/>
      <c r="C7" s="7" t="s">
        <v>43</v>
      </c>
      <c r="D7" s="2" t="s">
        <v>29</v>
      </c>
      <c r="E7" s="2" t="s">
        <v>32</v>
      </c>
      <c r="F7" s="2" t="s">
        <v>42</v>
      </c>
      <c r="G7" s="2" t="s">
        <v>36</v>
      </c>
      <c r="H7" s="2" t="s">
        <v>35</v>
      </c>
      <c r="I7" s="2" t="s">
        <v>40</v>
      </c>
      <c r="J7" s="2" t="s">
        <v>23</v>
      </c>
      <c r="L7" s="2">
        <v>2</v>
      </c>
      <c r="M7" s="2">
        <v>6</v>
      </c>
      <c r="N7" s="2">
        <v>16</v>
      </c>
      <c r="O7" s="2">
        <v>22</v>
      </c>
      <c r="P7" s="2">
        <v>12</v>
      </c>
      <c r="Q7" s="2">
        <v>2</v>
      </c>
      <c r="R7" s="2">
        <f t="shared" si="1"/>
        <v>60</v>
      </c>
      <c r="S7" s="3">
        <v>21.5</v>
      </c>
      <c r="T7" s="3">
        <f t="shared" si="2"/>
        <v>1290</v>
      </c>
      <c r="U7" s="6"/>
    </row>
    <row r="8" spans="1:25" s="2" customFormat="1" ht="15.6" customHeight="1" x14ac:dyDescent="0.25">
      <c r="B8" s="6"/>
      <c r="D8" s="2" t="s">
        <v>29</v>
      </c>
      <c r="E8" s="2" t="s">
        <v>32</v>
      </c>
      <c r="F8" s="2" t="s">
        <v>42</v>
      </c>
      <c r="G8" s="2" t="s">
        <v>37</v>
      </c>
      <c r="H8" s="2" t="s">
        <v>50</v>
      </c>
      <c r="I8" s="2" t="s">
        <v>41</v>
      </c>
      <c r="J8" s="2" t="s">
        <v>23</v>
      </c>
      <c r="L8" s="2">
        <v>2</v>
      </c>
      <c r="M8" s="2">
        <v>6</v>
      </c>
      <c r="N8" s="2">
        <v>16</v>
      </c>
      <c r="O8" s="2">
        <v>22</v>
      </c>
      <c r="P8" s="2">
        <v>12</v>
      </c>
      <c r="Q8" s="2">
        <v>2</v>
      </c>
      <c r="R8" s="2">
        <f t="shared" si="1"/>
        <v>60</v>
      </c>
      <c r="S8" s="3">
        <v>21.5</v>
      </c>
      <c r="T8" s="3">
        <f t="shared" si="2"/>
        <v>1290</v>
      </c>
      <c r="U8" s="6"/>
    </row>
    <row r="9" spans="1:25" s="2" customFormat="1" ht="15.6" customHeight="1" x14ac:dyDescent="0.25">
      <c r="B9" s="6"/>
      <c r="D9" s="2" t="s">
        <v>29</v>
      </c>
      <c r="E9" s="2" t="s">
        <v>32</v>
      </c>
      <c r="F9" s="2" t="s">
        <v>42</v>
      </c>
      <c r="G9" s="2" t="s">
        <v>38</v>
      </c>
      <c r="H9" s="2" t="s">
        <v>39</v>
      </c>
      <c r="I9" s="2" t="s">
        <v>41</v>
      </c>
      <c r="J9" s="2" t="s">
        <v>25</v>
      </c>
      <c r="L9" s="2">
        <v>2</v>
      </c>
      <c r="M9" s="2">
        <v>9</v>
      </c>
      <c r="N9" s="2">
        <v>28</v>
      </c>
      <c r="O9" s="2">
        <v>34</v>
      </c>
      <c r="P9" s="2">
        <v>20</v>
      </c>
      <c r="Q9" s="2">
        <v>7</v>
      </c>
      <c r="R9" s="2">
        <f t="shared" si="1"/>
        <v>100</v>
      </c>
      <c r="S9" s="3">
        <v>9</v>
      </c>
      <c r="T9" s="3">
        <f t="shared" si="2"/>
        <v>900</v>
      </c>
      <c r="U9" s="6"/>
    </row>
    <row r="10" spans="1:25" s="2" customFormat="1" ht="15.6" customHeight="1" x14ac:dyDescent="0.25">
      <c r="B10" s="6"/>
      <c r="C10" s="7" t="s">
        <v>44</v>
      </c>
      <c r="D10" s="2" t="s">
        <v>29</v>
      </c>
      <c r="E10" s="2" t="s">
        <v>32</v>
      </c>
      <c r="F10" s="2" t="s">
        <v>45</v>
      </c>
      <c r="G10" s="2" t="s">
        <v>36</v>
      </c>
      <c r="H10" s="2" t="s">
        <v>35</v>
      </c>
      <c r="I10" s="2" t="s">
        <v>40</v>
      </c>
      <c r="J10" s="2" t="s">
        <v>23</v>
      </c>
      <c r="L10" s="2">
        <v>2</v>
      </c>
      <c r="M10" s="2">
        <v>6</v>
      </c>
      <c r="N10" s="2">
        <v>16</v>
      </c>
      <c r="O10" s="2">
        <v>22</v>
      </c>
      <c r="P10" s="2">
        <v>12</v>
      </c>
      <c r="Q10" s="2">
        <v>2</v>
      </c>
      <c r="R10" s="2">
        <f t="shared" si="1"/>
        <v>60</v>
      </c>
      <c r="S10" s="3">
        <v>21.5</v>
      </c>
      <c r="T10" s="3">
        <f t="shared" si="2"/>
        <v>1290</v>
      </c>
      <c r="U10" s="6"/>
    </row>
    <row r="11" spans="1:25" s="2" customFormat="1" ht="15.6" customHeight="1" x14ac:dyDescent="0.25">
      <c r="B11" s="6"/>
      <c r="C11" s="7" t="s">
        <v>31</v>
      </c>
      <c r="D11" s="2" t="s">
        <v>29</v>
      </c>
      <c r="E11" s="2" t="s">
        <v>32</v>
      </c>
      <c r="F11" s="2" t="s">
        <v>46</v>
      </c>
      <c r="G11" s="2" t="s">
        <v>36</v>
      </c>
      <c r="H11" s="2" t="s">
        <v>35</v>
      </c>
      <c r="I11" s="2" t="s">
        <v>40</v>
      </c>
      <c r="J11" s="2" t="s">
        <v>23</v>
      </c>
      <c r="M11" s="2">
        <v>30</v>
      </c>
      <c r="N11" s="2">
        <v>90</v>
      </c>
      <c r="O11" s="2">
        <v>110</v>
      </c>
      <c r="P11" s="2">
        <v>20</v>
      </c>
      <c r="R11" s="2">
        <f t="shared" si="1"/>
        <v>250</v>
      </c>
      <c r="S11" s="3">
        <v>21.5</v>
      </c>
      <c r="T11" s="3">
        <f t="shared" si="2"/>
        <v>5375</v>
      </c>
      <c r="U11" s="6"/>
    </row>
    <row r="12" spans="1:25" s="2" customFormat="1" ht="15.6" customHeight="1" x14ac:dyDescent="0.25">
      <c r="B12" s="6"/>
      <c r="D12" s="2" t="s">
        <v>29</v>
      </c>
      <c r="E12" s="2" t="s">
        <v>32</v>
      </c>
      <c r="F12" s="2" t="s">
        <v>46</v>
      </c>
      <c r="G12" s="2" t="s">
        <v>37</v>
      </c>
      <c r="H12" s="2" t="s">
        <v>50</v>
      </c>
      <c r="I12" s="2" t="s">
        <v>41</v>
      </c>
      <c r="J12" s="2" t="s">
        <v>23</v>
      </c>
      <c r="M12" s="2">
        <v>30</v>
      </c>
      <c r="N12" s="2">
        <v>78</v>
      </c>
      <c r="O12" s="2">
        <v>94</v>
      </c>
      <c r="P12" s="2">
        <v>58</v>
      </c>
      <c r="R12" s="2">
        <f t="shared" si="1"/>
        <v>260</v>
      </c>
      <c r="S12" s="3">
        <v>21.5</v>
      </c>
      <c r="T12" s="3">
        <f t="shared" si="2"/>
        <v>5590</v>
      </c>
      <c r="U12" s="6"/>
    </row>
    <row r="13" spans="1:25" s="2" customFormat="1" ht="15.6" customHeight="1" x14ac:dyDescent="0.25">
      <c r="B13" s="6"/>
      <c r="D13" s="2" t="s">
        <v>29</v>
      </c>
      <c r="E13" s="2" t="s">
        <v>32</v>
      </c>
      <c r="F13" s="2" t="s">
        <v>46</v>
      </c>
      <c r="G13" s="2" t="s">
        <v>38</v>
      </c>
      <c r="H13" s="2" t="s">
        <v>39</v>
      </c>
      <c r="I13" s="2" t="s">
        <v>41</v>
      </c>
      <c r="J13" s="2" t="s">
        <v>25</v>
      </c>
      <c r="L13" s="2">
        <v>10</v>
      </c>
      <c r="M13" s="2">
        <v>32</v>
      </c>
      <c r="N13" s="2">
        <v>88</v>
      </c>
      <c r="O13" s="2">
        <v>110</v>
      </c>
      <c r="P13" s="2">
        <v>60</v>
      </c>
      <c r="R13" s="2">
        <f t="shared" si="1"/>
        <v>300</v>
      </c>
      <c r="S13" s="3">
        <v>9</v>
      </c>
      <c r="T13" s="3">
        <f t="shared" si="2"/>
        <v>2700</v>
      </c>
      <c r="U13" s="6"/>
    </row>
    <row r="14" spans="1:25" s="2" customFormat="1" ht="15.6" customHeight="1" x14ac:dyDescent="0.25">
      <c r="B14" s="6"/>
      <c r="C14" s="7" t="s">
        <v>34</v>
      </c>
      <c r="D14" s="2" t="s">
        <v>29</v>
      </c>
      <c r="E14" s="2" t="s">
        <v>32</v>
      </c>
      <c r="F14" s="2" t="s">
        <v>47</v>
      </c>
      <c r="G14" s="2" t="s">
        <v>36</v>
      </c>
      <c r="H14" s="2" t="s">
        <v>35</v>
      </c>
      <c r="I14" s="2" t="s">
        <v>27</v>
      </c>
      <c r="J14" s="2" t="s">
        <v>23</v>
      </c>
      <c r="L14" s="2">
        <v>2</v>
      </c>
      <c r="M14" s="2">
        <v>9</v>
      </c>
      <c r="N14" s="2">
        <v>28</v>
      </c>
      <c r="O14" s="2">
        <v>34</v>
      </c>
      <c r="P14" s="2">
        <v>20</v>
      </c>
      <c r="Q14" s="2">
        <v>7</v>
      </c>
      <c r="R14" s="2">
        <f t="shared" si="1"/>
        <v>100</v>
      </c>
      <c r="S14" s="3">
        <v>21.5</v>
      </c>
      <c r="T14" s="3">
        <f t="shared" si="2"/>
        <v>2150</v>
      </c>
      <c r="U14" s="6"/>
    </row>
    <row r="15" spans="1:25" s="2" customFormat="1" ht="15.6" customHeight="1" x14ac:dyDescent="0.25">
      <c r="B15" s="6"/>
      <c r="D15" s="2" t="s">
        <v>29</v>
      </c>
      <c r="E15" s="2" t="s">
        <v>32</v>
      </c>
      <c r="F15" s="2" t="s">
        <v>47</v>
      </c>
      <c r="G15" s="2" t="s">
        <v>36</v>
      </c>
      <c r="H15" s="2" t="s">
        <v>35</v>
      </c>
      <c r="I15" s="2" t="s">
        <v>49</v>
      </c>
      <c r="J15" s="2" t="s">
        <v>23</v>
      </c>
      <c r="L15" s="2">
        <v>2</v>
      </c>
      <c r="M15" s="2">
        <v>9</v>
      </c>
      <c r="N15" s="2">
        <v>28</v>
      </c>
      <c r="O15" s="2">
        <v>34</v>
      </c>
      <c r="P15" s="2">
        <v>20</v>
      </c>
      <c r="Q15" s="2">
        <v>7</v>
      </c>
      <c r="R15" s="2">
        <f t="shared" si="1"/>
        <v>100</v>
      </c>
      <c r="S15" s="3">
        <v>21.5</v>
      </c>
      <c r="T15" s="3">
        <f t="shared" si="2"/>
        <v>2150</v>
      </c>
      <c r="U15" s="6"/>
    </row>
    <row r="16" spans="1:25" s="2" customFormat="1" ht="15.6" customHeight="1" x14ac:dyDescent="0.25">
      <c r="B16" s="6"/>
      <c r="D16" s="2" t="s">
        <v>29</v>
      </c>
      <c r="E16" s="2" t="s">
        <v>32</v>
      </c>
      <c r="F16" s="2" t="s">
        <v>47</v>
      </c>
      <c r="G16" s="2" t="s">
        <v>37</v>
      </c>
      <c r="H16" s="2" t="s">
        <v>50</v>
      </c>
      <c r="I16" s="2" t="s">
        <v>27</v>
      </c>
      <c r="J16" s="2" t="s">
        <v>23</v>
      </c>
      <c r="L16" s="2">
        <v>2</v>
      </c>
      <c r="M16" s="2">
        <v>9</v>
      </c>
      <c r="N16" s="2">
        <v>28</v>
      </c>
      <c r="O16" s="2">
        <v>34</v>
      </c>
      <c r="P16" s="2">
        <v>20</v>
      </c>
      <c r="Q16" s="2">
        <v>7</v>
      </c>
      <c r="R16" s="2">
        <f t="shared" si="1"/>
        <v>100</v>
      </c>
      <c r="S16" s="3">
        <v>21.5</v>
      </c>
      <c r="T16" s="3">
        <f t="shared" ref="T16:T24" si="3">R16*S16</f>
        <v>2150</v>
      </c>
      <c r="U16" s="6"/>
    </row>
    <row r="17" spans="2:21" s="2" customFormat="1" ht="15.6" customHeight="1" x14ac:dyDescent="0.25">
      <c r="B17" s="6"/>
      <c r="D17" s="2" t="s">
        <v>29</v>
      </c>
      <c r="E17" s="2" t="s">
        <v>32</v>
      </c>
      <c r="F17" s="2" t="s">
        <v>47</v>
      </c>
      <c r="G17" s="2" t="s">
        <v>37</v>
      </c>
      <c r="H17" s="2" t="s">
        <v>50</v>
      </c>
      <c r="I17" s="2" t="s">
        <v>51</v>
      </c>
      <c r="J17" s="2" t="s">
        <v>23</v>
      </c>
      <c r="L17" s="2">
        <v>4</v>
      </c>
      <c r="M17" s="2">
        <v>8</v>
      </c>
      <c r="N17" s="2">
        <v>22</v>
      </c>
      <c r="O17" s="2">
        <v>28</v>
      </c>
      <c r="P17" s="2">
        <v>16</v>
      </c>
      <c r="Q17" s="2">
        <v>2</v>
      </c>
      <c r="R17" s="2">
        <f t="shared" si="1"/>
        <v>80</v>
      </c>
      <c r="S17" s="3">
        <v>21.5</v>
      </c>
      <c r="T17" s="3">
        <f t="shared" si="3"/>
        <v>1720</v>
      </c>
      <c r="U17" s="6"/>
    </row>
    <row r="18" spans="2:21" s="2" customFormat="1" ht="15.6" customHeight="1" x14ac:dyDescent="0.25">
      <c r="B18" s="6"/>
      <c r="D18" s="2" t="s">
        <v>29</v>
      </c>
      <c r="E18" s="2" t="s">
        <v>32</v>
      </c>
      <c r="F18" s="2" t="s">
        <v>47</v>
      </c>
      <c r="G18" s="2" t="s">
        <v>37</v>
      </c>
      <c r="H18" s="2" t="s">
        <v>50</v>
      </c>
      <c r="I18" s="2" t="s">
        <v>30</v>
      </c>
      <c r="J18" s="2" t="s">
        <v>23</v>
      </c>
      <c r="L18" s="2">
        <v>4</v>
      </c>
      <c r="M18" s="2">
        <v>8</v>
      </c>
      <c r="N18" s="2">
        <v>22</v>
      </c>
      <c r="O18" s="2">
        <v>28</v>
      </c>
      <c r="P18" s="2">
        <v>16</v>
      </c>
      <c r="Q18" s="2">
        <v>2</v>
      </c>
      <c r="R18" s="2">
        <f t="shared" si="1"/>
        <v>80</v>
      </c>
      <c r="S18" s="3">
        <v>21.5</v>
      </c>
      <c r="T18" s="3">
        <f t="shared" si="3"/>
        <v>1720</v>
      </c>
      <c r="U18" s="6"/>
    </row>
    <row r="19" spans="2:21" s="2" customFormat="1" ht="15.6" customHeight="1" x14ac:dyDescent="0.25">
      <c r="B19" s="6"/>
      <c r="D19" s="2" t="s">
        <v>29</v>
      </c>
      <c r="E19" s="2" t="s">
        <v>32</v>
      </c>
      <c r="F19" s="2" t="s">
        <v>47</v>
      </c>
      <c r="G19" s="2" t="s">
        <v>37</v>
      </c>
      <c r="H19" s="2" t="s">
        <v>50</v>
      </c>
      <c r="I19" s="2" t="s">
        <v>52</v>
      </c>
      <c r="J19" s="2" t="s">
        <v>23</v>
      </c>
      <c r="L19" s="2">
        <v>2</v>
      </c>
      <c r="M19" s="2">
        <v>9</v>
      </c>
      <c r="N19" s="2">
        <v>28</v>
      </c>
      <c r="O19" s="2">
        <v>34</v>
      </c>
      <c r="P19" s="2">
        <v>20</v>
      </c>
      <c r="Q19" s="2">
        <v>7</v>
      </c>
      <c r="R19" s="2">
        <f t="shared" si="1"/>
        <v>100</v>
      </c>
      <c r="S19" s="3">
        <v>21.5</v>
      </c>
      <c r="T19" s="3">
        <f t="shared" si="3"/>
        <v>2150</v>
      </c>
      <c r="U19" s="6"/>
    </row>
    <row r="20" spans="2:21" s="2" customFormat="1" ht="15.6" customHeight="1" x14ac:dyDescent="0.25">
      <c r="B20" s="6"/>
      <c r="D20" s="2" t="s">
        <v>29</v>
      </c>
      <c r="E20" s="2" t="s">
        <v>32</v>
      </c>
      <c r="F20" s="2" t="s">
        <v>47</v>
      </c>
      <c r="G20" s="2" t="s">
        <v>48</v>
      </c>
      <c r="H20" s="2" t="s">
        <v>53</v>
      </c>
      <c r="I20" s="2" t="s">
        <v>27</v>
      </c>
      <c r="J20" s="2" t="s">
        <v>25</v>
      </c>
      <c r="L20" s="2">
        <v>2</v>
      </c>
      <c r="M20" s="2">
        <v>9</v>
      </c>
      <c r="N20" s="2">
        <v>28</v>
      </c>
      <c r="O20" s="2">
        <v>34</v>
      </c>
      <c r="P20" s="2">
        <v>20</v>
      </c>
      <c r="Q20" s="2">
        <v>7</v>
      </c>
      <c r="R20" s="2">
        <f t="shared" si="1"/>
        <v>100</v>
      </c>
      <c r="S20" s="3">
        <v>9</v>
      </c>
      <c r="T20" s="3">
        <f t="shared" si="3"/>
        <v>900</v>
      </c>
      <c r="U20" s="6"/>
    </row>
    <row r="21" spans="2:21" s="2" customFormat="1" ht="15.6" customHeight="1" x14ac:dyDescent="0.25">
      <c r="B21" s="6"/>
      <c r="D21" s="2" t="s">
        <v>29</v>
      </c>
      <c r="E21" s="2" t="s">
        <v>32</v>
      </c>
      <c r="F21" s="2" t="s">
        <v>47</v>
      </c>
      <c r="G21" s="2" t="s">
        <v>48</v>
      </c>
      <c r="H21" s="2" t="s">
        <v>53</v>
      </c>
      <c r="I21" s="2" t="s">
        <v>49</v>
      </c>
      <c r="J21" s="2" t="s">
        <v>25</v>
      </c>
      <c r="L21" s="2">
        <v>2</v>
      </c>
      <c r="M21" s="2">
        <v>9</v>
      </c>
      <c r="N21" s="2">
        <v>28</v>
      </c>
      <c r="O21" s="2">
        <v>34</v>
      </c>
      <c r="P21" s="2">
        <v>20</v>
      </c>
      <c r="Q21" s="2">
        <v>7</v>
      </c>
      <c r="R21" s="2">
        <f t="shared" si="1"/>
        <v>100</v>
      </c>
      <c r="S21" s="3">
        <v>9</v>
      </c>
      <c r="T21" s="3">
        <f t="shared" si="3"/>
        <v>900</v>
      </c>
      <c r="U21" s="6"/>
    </row>
    <row r="22" spans="2:21" s="2" customFormat="1" ht="15.6" customHeight="1" x14ac:dyDescent="0.25">
      <c r="B22" s="6"/>
      <c r="D22" s="2" t="s">
        <v>29</v>
      </c>
      <c r="E22" s="2" t="s">
        <v>32</v>
      </c>
      <c r="F22" s="2" t="s">
        <v>47</v>
      </c>
      <c r="G22" s="2" t="s">
        <v>48</v>
      </c>
      <c r="H22" s="2" t="s">
        <v>53</v>
      </c>
      <c r="I22" s="2" t="s">
        <v>24</v>
      </c>
      <c r="J22" s="2" t="s">
        <v>25</v>
      </c>
      <c r="L22" s="2">
        <v>2</v>
      </c>
      <c r="M22" s="2">
        <v>9</v>
      </c>
      <c r="N22" s="2">
        <v>28</v>
      </c>
      <c r="O22" s="2">
        <v>34</v>
      </c>
      <c r="P22" s="2">
        <v>20</v>
      </c>
      <c r="Q22" s="2">
        <v>7</v>
      </c>
      <c r="R22" s="2">
        <f t="shared" si="1"/>
        <v>100</v>
      </c>
      <c r="S22" s="3">
        <v>9</v>
      </c>
      <c r="T22" s="3">
        <f t="shared" si="3"/>
        <v>900</v>
      </c>
      <c r="U22" s="6"/>
    </row>
    <row r="23" spans="2:21" s="2" customFormat="1" ht="15.6" customHeight="1" x14ac:dyDescent="0.25">
      <c r="B23" s="6"/>
      <c r="D23" s="2" t="s">
        <v>29</v>
      </c>
      <c r="E23" s="2" t="s">
        <v>32</v>
      </c>
      <c r="F23" s="2" t="s">
        <v>47</v>
      </c>
      <c r="G23" s="2" t="s">
        <v>38</v>
      </c>
      <c r="H23" s="2" t="s">
        <v>39</v>
      </c>
      <c r="I23" s="2" t="s">
        <v>27</v>
      </c>
      <c r="J23" s="2" t="s">
        <v>25</v>
      </c>
      <c r="L23" s="2">
        <v>2</v>
      </c>
      <c r="M23" s="2">
        <v>9</v>
      </c>
      <c r="N23" s="2">
        <v>28</v>
      </c>
      <c r="O23" s="2">
        <v>34</v>
      </c>
      <c r="P23" s="2">
        <v>20</v>
      </c>
      <c r="Q23" s="2">
        <v>7</v>
      </c>
      <c r="R23" s="2">
        <f t="shared" si="1"/>
        <v>100</v>
      </c>
      <c r="S23" s="3">
        <v>9</v>
      </c>
      <c r="T23" s="3">
        <f t="shared" si="3"/>
        <v>900</v>
      </c>
      <c r="U23" s="6"/>
    </row>
    <row r="24" spans="2:21" s="2" customFormat="1" ht="15.6" customHeight="1" x14ac:dyDescent="0.25">
      <c r="B24" s="6"/>
      <c r="D24" s="2" t="s">
        <v>29</v>
      </c>
      <c r="E24" s="2" t="s">
        <v>32</v>
      </c>
      <c r="F24" s="2" t="s">
        <v>47</v>
      </c>
      <c r="G24" s="2" t="s">
        <v>38</v>
      </c>
      <c r="H24" s="2" t="s">
        <v>39</v>
      </c>
      <c r="I24" s="2" t="s">
        <v>52</v>
      </c>
      <c r="J24" s="2" t="s">
        <v>25</v>
      </c>
      <c r="L24" s="2">
        <v>2</v>
      </c>
      <c r="M24" s="2">
        <v>9</v>
      </c>
      <c r="N24" s="2">
        <v>28</v>
      </c>
      <c r="O24" s="2">
        <v>34</v>
      </c>
      <c r="P24" s="2">
        <v>20</v>
      </c>
      <c r="Q24" s="2">
        <v>7</v>
      </c>
      <c r="R24" s="2">
        <f t="shared" ref="R24:R32" si="4">SUM(K24:Q24)</f>
        <v>100</v>
      </c>
      <c r="S24" s="3">
        <v>9</v>
      </c>
      <c r="T24" s="3">
        <f t="shared" si="3"/>
        <v>900</v>
      </c>
      <c r="U24" s="6"/>
    </row>
    <row r="25" spans="2:21" s="2" customFormat="1" ht="15.6" customHeight="1" x14ac:dyDescent="0.25">
      <c r="B25" s="6"/>
      <c r="D25" s="2" t="s">
        <v>29</v>
      </c>
      <c r="E25" s="2" t="s">
        <v>32</v>
      </c>
      <c r="F25" s="2" t="s">
        <v>47</v>
      </c>
      <c r="G25" s="2" t="s">
        <v>38</v>
      </c>
      <c r="H25" s="2" t="s">
        <v>39</v>
      </c>
      <c r="I25" s="2" t="s">
        <v>54</v>
      </c>
      <c r="J25" s="2" t="s">
        <v>25</v>
      </c>
      <c r="L25" s="2">
        <v>2</v>
      </c>
      <c r="M25" s="2">
        <v>9</v>
      </c>
      <c r="N25" s="2">
        <v>28</v>
      </c>
      <c r="O25" s="2">
        <v>34</v>
      </c>
      <c r="P25" s="2">
        <v>20</v>
      </c>
      <c r="Q25" s="2">
        <v>7</v>
      </c>
      <c r="R25" s="2">
        <f t="shared" si="4"/>
        <v>100</v>
      </c>
      <c r="S25" s="3">
        <v>9</v>
      </c>
      <c r="T25" s="3">
        <f t="shared" ref="T25:T32" si="5">R25*S25</f>
        <v>900</v>
      </c>
      <c r="U25" s="6"/>
    </row>
    <row r="26" spans="2:21" s="2" customFormat="1" ht="15.6" customHeight="1" x14ac:dyDescent="0.25">
      <c r="B26" s="6"/>
      <c r="D26" s="2" t="s">
        <v>29</v>
      </c>
      <c r="E26" s="2" t="s">
        <v>32</v>
      </c>
      <c r="F26" s="2" t="s">
        <v>47</v>
      </c>
      <c r="G26" s="2" t="s">
        <v>38</v>
      </c>
      <c r="H26" s="2" t="s">
        <v>39</v>
      </c>
      <c r="I26" s="2" t="s">
        <v>55</v>
      </c>
      <c r="J26" s="2" t="s">
        <v>25</v>
      </c>
      <c r="L26" s="2">
        <v>2</v>
      </c>
      <c r="M26" s="2">
        <v>9</v>
      </c>
      <c r="N26" s="2">
        <v>28</v>
      </c>
      <c r="O26" s="2">
        <v>34</v>
      </c>
      <c r="P26" s="2">
        <v>20</v>
      </c>
      <c r="Q26" s="2">
        <v>7</v>
      </c>
      <c r="R26" s="2">
        <f t="shared" si="4"/>
        <v>100</v>
      </c>
      <c r="S26" s="3">
        <v>9</v>
      </c>
      <c r="T26" s="3">
        <f t="shared" si="5"/>
        <v>900</v>
      </c>
      <c r="U26" s="6"/>
    </row>
    <row r="27" spans="2:21" s="2" customFormat="1" ht="15.6" customHeight="1" x14ac:dyDescent="0.25">
      <c r="B27" s="6"/>
      <c r="C27" s="7" t="s">
        <v>43</v>
      </c>
      <c r="D27" s="2" t="s">
        <v>29</v>
      </c>
      <c r="E27" s="2" t="s">
        <v>32</v>
      </c>
      <c r="F27" s="2" t="s">
        <v>56</v>
      </c>
      <c r="G27" s="2" t="s">
        <v>36</v>
      </c>
      <c r="H27" s="2" t="s">
        <v>35</v>
      </c>
      <c r="I27" s="2" t="s">
        <v>27</v>
      </c>
      <c r="J27" s="2" t="s">
        <v>23</v>
      </c>
      <c r="L27" s="2">
        <v>2</v>
      </c>
      <c r="M27" s="2">
        <v>9</v>
      </c>
      <c r="N27" s="2">
        <v>28</v>
      </c>
      <c r="O27" s="2">
        <v>34</v>
      </c>
      <c r="P27" s="2">
        <v>20</v>
      </c>
      <c r="Q27" s="2">
        <v>7</v>
      </c>
      <c r="R27" s="2">
        <f t="shared" si="4"/>
        <v>100</v>
      </c>
      <c r="S27" s="3">
        <v>24</v>
      </c>
      <c r="T27" s="3">
        <f t="shared" si="5"/>
        <v>2400</v>
      </c>
      <c r="U27" s="6"/>
    </row>
    <row r="28" spans="2:21" s="2" customFormat="1" ht="15.6" customHeight="1" x14ac:dyDescent="0.25">
      <c r="B28" s="6"/>
      <c r="D28" s="2" t="s">
        <v>29</v>
      </c>
      <c r="E28" s="2" t="s">
        <v>32</v>
      </c>
      <c r="F28" s="2" t="s">
        <v>56</v>
      </c>
      <c r="G28" s="2" t="s">
        <v>36</v>
      </c>
      <c r="H28" s="2" t="s">
        <v>35</v>
      </c>
      <c r="I28" s="2" t="s">
        <v>49</v>
      </c>
      <c r="J28" s="2" t="s">
        <v>23</v>
      </c>
      <c r="L28" s="2">
        <v>2</v>
      </c>
      <c r="M28" s="2">
        <v>9</v>
      </c>
      <c r="N28" s="2">
        <v>28</v>
      </c>
      <c r="O28" s="2">
        <v>34</v>
      </c>
      <c r="P28" s="2">
        <v>20</v>
      </c>
      <c r="Q28" s="2">
        <v>7</v>
      </c>
      <c r="R28" s="2">
        <f t="shared" si="4"/>
        <v>100</v>
      </c>
      <c r="S28" s="3">
        <v>24</v>
      </c>
      <c r="T28" s="3">
        <f t="shared" si="5"/>
        <v>2400</v>
      </c>
      <c r="U28" s="6"/>
    </row>
    <row r="29" spans="2:21" s="2" customFormat="1" ht="15.6" customHeight="1" x14ac:dyDescent="0.25">
      <c r="B29" s="6"/>
      <c r="D29" s="2" t="s">
        <v>29</v>
      </c>
      <c r="E29" s="2" t="s">
        <v>32</v>
      </c>
      <c r="F29" s="2" t="s">
        <v>56</v>
      </c>
      <c r="G29" s="2" t="s">
        <v>37</v>
      </c>
      <c r="H29" s="2" t="s">
        <v>50</v>
      </c>
      <c r="I29" s="2" t="s">
        <v>27</v>
      </c>
      <c r="J29" s="2" t="s">
        <v>23</v>
      </c>
      <c r="L29" s="2">
        <v>2</v>
      </c>
      <c r="M29" s="2">
        <v>9</v>
      </c>
      <c r="N29" s="2">
        <v>28</v>
      </c>
      <c r="O29" s="2">
        <v>34</v>
      </c>
      <c r="P29" s="2">
        <v>20</v>
      </c>
      <c r="Q29" s="2">
        <v>7</v>
      </c>
      <c r="R29" s="2">
        <f t="shared" si="4"/>
        <v>100</v>
      </c>
      <c r="S29" s="3">
        <v>24</v>
      </c>
      <c r="T29" s="3">
        <f t="shared" si="5"/>
        <v>2400</v>
      </c>
      <c r="U29" s="6"/>
    </row>
    <row r="30" spans="2:21" s="2" customFormat="1" ht="15.6" customHeight="1" x14ac:dyDescent="0.25">
      <c r="B30" s="6"/>
      <c r="D30" s="2" t="s">
        <v>29</v>
      </c>
      <c r="E30" s="2" t="s">
        <v>32</v>
      </c>
      <c r="F30" s="2" t="s">
        <v>56</v>
      </c>
      <c r="G30" s="2" t="s">
        <v>37</v>
      </c>
      <c r="H30" s="2" t="s">
        <v>50</v>
      </c>
      <c r="I30" s="2" t="s">
        <v>51</v>
      </c>
      <c r="J30" s="2" t="s">
        <v>23</v>
      </c>
      <c r="L30" s="2">
        <v>4</v>
      </c>
      <c r="M30" s="2">
        <v>8</v>
      </c>
      <c r="N30" s="2">
        <v>22</v>
      </c>
      <c r="O30" s="2">
        <v>28</v>
      </c>
      <c r="P30" s="2">
        <v>16</v>
      </c>
      <c r="Q30" s="2">
        <v>2</v>
      </c>
      <c r="R30" s="2">
        <f t="shared" si="4"/>
        <v>80</v>
      </c>
      <c r="S30" s="3">
        <v>24</v>
      </c>
      <c r="T30" s="3">
        <f t="shared" si="5"/>
        <v>1920</v>
      </c>
      <c r="U30" s="6"/>
    </row>
    <row r="31" spans="2:21" s="2" customFormat="1" ht="15.6" customHeight="1" x14ac:dyDescent="0.25">
      <c r="B31" s="6"/>
      <c r="D31" s="2" t="s">
        <v>29</v>
      </c>
      <c r="E31" s="2" t="s">
        <v>32</v>
      </c>
      <c r="F31" s="2" t="s">
        <v>56</v>
      </c>
      <c r="G31" s="2" t="s">
        <v>37</v>
      </c>
      <c r="H31" s="2" t="s">
        <v>50</v>
      </c>
      <c r="I31" s="2" t="s">
        <v>30</v>
      </c>
      <c r="J31" s="2" t="s">
        <v>23</v>
      </c>
      <c r="L31" s="2">
        <v>4</v>
      </c>
      <c r="M31" s="2">
        <v>8</v>
      </c>
      <c r="N31" s="2">
        <v>22</v>
      </c>
      <c r="O31" s="2">
        <v>28</v>
      </c>
      <c r="P31" s="2">
        <v>16</v>
      </c>
      <c r="Q31" s="2">
        <v>2</v>
      </c>
      <c r="R31" s="2">
        <f t="shared" si="4"/>
        <v>80</v>
      </c>
      <c r="S31" s="3">
        <v>24</v>
      </c>
      <c r="T31" s="3">
        <f t="shared" si="5"/>
        <v>1920</v>
      </c>
      <c r="U31" s="6"/>
    </row>
    <row r="32" spans="2:21" s="2" customFormat="1" ht="15.6" customHeight="1" x14ac:dyDescent="0.25">
      <c r="B32" s="6"/>
      <c r="D32" s="2" t="s">
        <v>29</v>
      </c>
      <c r="E32" s="2" t="s">
        <v>32</v>
      </c>
      <c r="F32" s="2" t="s">
        <v>56</v>
      </c>
      <c r="G32" s="2" t="s">
        <v>37</v>
      </c>
      <c r="H32" s="2" t="s">
        <v>50</v>
      </c>
      <c r="I32" s="2" t="s">
        <v>52</v>
      </c>
      <c r="J32" s="2" t="s">
        <v>23</v>
      </c>
      <c r="L32" s="2">
        <v>2</v>
      </c>
      <c r="M32" s="2">
        <v>9</v>
      </c>
      <c r="N32" s="2">
        <v>28</v>
      </c>
      <c r="O32" s="2">
        <v>34</v>
      </c>
      <c r="P32" s="2">
        <v>20</v>
      </c>
      <c r="Q32" s="2">
        <v>7</v>
      </c>
      <c r="R32" s="2">
        <f t="shared" si="4"/>
        <v>100</v>
      </c>
      <c r="S32" s="3">
        <v>24</v>
      </c>
      <c r="T32" s="3">
        <f t="shared" si="5"/>
        <v>2400</v>
      </c>
      <c r="U32" s="6"/>
    </row>
    <row r="33" spans="2:21" s="2" customFormat="1" ht="15.6" customHeight="1" x14ac:dyDescent="0.25">
      <c r="B33" s="6"/>
      <c r="D33" s="2" t="s">
        <v>29</v>
      </c>
      <c r="E33" s="2" t="s">
        <v>32</v>
      </c>
      <c r="F33" s="2" t="s">
        <v>56</v>
      </c>
      <c r="G33" s="2" t="s">
        <v>48</v>
      </c>
      <c r="H33" s="2" t="s">
        <v>53</v>
      </c>
      <c r="I33" s="2" t="s">
        <v>27</v>
      </c>
      <c r="J33" s="2" t="s">
        <v>25</v>
      </c>
      <c r="L33" s="2">
        <v>2</v>
      </c>
      <c r="M33" s="2">
        <v>9</v>
      </c>
      <c r="N33" s="2">
        <v>28</v>
      </c>
      <c r="O33" s="2">
        <v>34</v>
      </c>
      <c r="P33" s="2">
        <v>20</v>
      </c>
      <c r="Q33" s="2">
        <v>7</v>
      </c>
      <c r="R33" s="2">
        <f t="shared" ref="R33:R65" si="6">SUM(K33:Q33)</f>
        <v>100</v>
      </c>
      <c r="S33" s="3">
        <v>8</v>
      </c>
      <c r="T33" s="3">
        <f t="shared" ref="T33:T65" si="7">R33*S33</f>
        <v>800</v>
      </c>
      <c r="U33" s="6"/>
    </row>
    <row r="34" spans="2:21" s="2" customFormat="1" ht="15.6" customHeight="1" x14ac:dyDescent="0.25">
      <c r="B34" s="6"/>
      <c r="D34" s="2" t="s">
        <v>29</v>
      </c>
      <c r="E34" s="2" t="s">
        <v>32</v>
      </c>
      <c r="F34" s="2" t="s">
        <v>56</v>
      </c>
      <c r="G34" s="2" t="s">
        <v>48</v>
      </c>
      <c r="H34" s="2" t="s">
        <v>53</v>
      </c>
      <c r="I34" s="2" t="s">
        <v>49</v>
      </c>
      <c r="J34" s="2" t="s">
        <v>25</v>
      </c>
      <c r="L34" s="2">
        <v>2</v>
      </c>
      <c r="M34" s="2">
        <v>9</v>
      </c>
      <c r="N34" s="2">
        <v>28</v>
      </c>
      <c r="O34" s="2">
        <v>34</v>
      </c>
      <c r="P34" s="2">
        <v>20</v>
      </c>
      <c r="Q34" s="2">
        <v>7</v>
      </c>
      <c r="R34" s="2">
        <f t="shared" si="6"/>
        <v>100</v>
      </c>
      <c r="S34" s="3">
        <v>8</v>
      </c>
      <c r="T34" s="3">
        <f t="shared" si="7"/>
        <v>800</v>
      </c>
      <c r="U34" s="6"/>
    </row>
    <row r="35" spans="2:21" s="2" customFormat="1" ht="15.6" customHeight="1" x14ac:dyDescent="0.25">
      <c r="B35" s="6"/>
      <c r="D35" s="2" t="s">
        <v>29</v>
      </c>
      <c r="E35" s="2" t="s">
        <v>32</v>
      </c>
      <c r="F35" s="2" t="s">
        <v>56</v>
      </c>
      <c r="G35" s="2" t="s">
        <v>48</v>
      </c>
      <c r="H35" s="2" t="s">
        <v>53</v>
      </c>
      <c r="I35" s="2" t="s">
        <v>24</v>
      </c>
      <c r="J35" s="2" t="s">
        <v>25</v>
      </c>
      <c r="L35" s="2">
        <v>2</v>
      </c>
      <c r="M35" s="2">
        <v>9</v>
      </c>
      <c r="N35" s="2">
        <v>28</v>
      </c>
      <c r="O35" s="2">
        <v>34</v>
      </c>
      <c r="P35" s="2">
        <v>20</v>
      </c>
      <c r="Q35" s="2">
        <v>7</v>
      </c>
      <c r="R35" s="2">
        <f t="shared" si="6"/>
        <v>100</v>
      </c>
      <c r="S35" s="3">
        <v>8</v>
      </c>
      <c r="T35" s="3">
        <f t="shared" si="7"/>
        <v>800</v>
      </c>
      <c r="U35" s="6"/>
    </row>
    <row r="36" spans="2:21" s="2" customFormat="1" ht="15.6" customHeight="1" x14ac:dyDescent="0.25">
      <c r="B36" s="6"/>
      <c r="D36" s="2" t="s">
        <v>29</v>
      </c>
      <c r="E36" s="2" t="s">
        <v>32</v>
      </c>
      <c r="F36" s="2" t="s">
        <v>56</v>
      </c>
      <c r="G36" s="2" t="s">
        <v>38</v>
      </c>
      <c r="H36" s="2" t="s">
        <v>39</v>
      </c>
      <c r="I36" s="2" t="s">
        <v>27</v>
      </c>
      <c r="J36" s="2" t="s">
        <v>25</v>
      </c>
      <c r="L36" s="2">
        <v>2</v>
      </c>
      <c r="M36" s="2">
        <v>9</v>
      </c>
      <c r="N36" s="2">
        <v>28</v>
      </c>
      <c r="O36" s="2">
        <v>34</v>
      </c>
      <c r="P36" s="2">
        <v>20</v>
      </c>
      <c r="Q36" s="2">
        <v>7</v>
      </c>
      <c r="R36" s="2">
        <f t="shared" si="6"/>
        <v>100</v>
      </c>
      <c r="S36" s="3">
        <v>8</v>
      </c>
      <c r="T36" s="3">
        <f t="shared" si="7"/>
        <v>800</v>
      </c>
      <c r="U36" s="6"/>
    </row>
    <row r="37" spans="2:21" s="2" customFormat="1" ht="15.6" customHeight="1" x14ac:dyDescent="0.25">
      <c r="B37" s="6"/>
      <c r="D37" s="2" t="s">
        <v>29</v>
      </c>
      <c r="E37" s="2" t="s">
        <v>32</v>
      </c>
      <c r="F37" s="2" t="s">
        <v>56</v>
      </c>
      <c r="G37" s="2" t="s">
        <v>38</v>
      </c>
      <c r="H37" s="2" t="s">
        <v>39</v>
      </c>
      <c r="I37" s="2" t="s">
        <v>52</v>
      </c>
      <c r="J37" s="2" t="s">
        <v>25</v>
      </c>
      <c r="L37" s="2">
        <v>2</v>
      </c>
      <c r="M37" s="2">
        <v>9</v>
      </c>
      <c r="N37" s="2">
        <v>28</v>
      </c>
      <c r="O37" s="2">
        <v>34</v>
      </c>
      <c r="P37" s="2">
        <v>20</v>
      </c>
      <c r="Q37" s="2">
        <v>7</v>
      </c>
      <c r="R37" s="2">
        <f t="shared" si="6"/>
        <v>100</v>
      </c>
      <c r="S37" s="3">
        <v>8</v>
      </c>
      <c r="T37" s="3">
        <f t="shared" si="7"/>
        <v>800</v>
      </c>
      <c r="U37" s="6"/>
    </row>
    <row r="38" spans="2:21" s="2" customFormat="1" ht="15.6" customHeight="1" x14ac:dyDescent="0.25">
      <c r="B38" s="6"/>
      <c r="D38" s="2" t="s">
        <v>29</v>
      </c>
      <c r="E38" s="2" t="s">
        <v>32</v>
      </c>
      <c r="F38" s="2" t="s">
        <v>56</v>
      </c>
      <c r="G38" s="2" t="s">
        <v>38</v>
      </c>
      <c r="H38" s="2" t="s">
        <v>39</v>
      </c>
      <c r="I38" s="2" t="s">
        <v>54</v>
      </c>
      <c r="J38" s="2" t="s">
        <v>25</v>
      </c>
      <c r="L38" s="2">
        <v>2</v>
      </c>
      <c r="M38" s="2">
        <v>9</v>
      </c>
      <c r="N38" s="2">
        <v>28</v>
      </c>
      <c r="O38" s="2">
        <v>34</v>
      </c>
      <c r="P38" s="2">
        <v>20</v>
      </c>
      <c r="Q38" s="2">
        <v>7</v>
      </c>
      <c r="R38" s="2">
        <f t="shared" si="6"/>
        <v>100</v>
      </c>
      <c r="S38" s="3">
        <v>8</v>
      </c>
      <c r="T38" s="3">
        <f t="shared" si="7"/>
        <v>800</v>
      </c>
      <c r="U38" s="6"/>
    </row>
    <row r="39" spans="2:21" s="2" customFormat="1" ht="15.6" customHeight="1" x14ac:dyDescent="0.25">
      <c r="B39" s="6"/>
      <c r="D39" s="2" t="s">
        <v>29</v>
      </c>
      <c r="E39" s="2" t="s">
        <v>32</v>
      </c>
      <c r="F39" s="2" t="s">
        <v>56</v>
      </c>
      <c r="G39" s="2" t="s">
        <v>38</v>
      </c>
      <c r="H39" s="2" t="s">
        <v>39</v>
      </c>
      <c r="I39" s="2" t="s">
        <v>55</v>
      </c>
      <c r="J39" s="2" t="s">
        <v>25</v>
      </c>
      <c r="L39" s="2">
        <v>2</v>
      </c>
      <c r="M39" s="2">
        <v>9</v>
      </c>
      <c r="N39" s="2">
        <v>28</v>
      </c>
      <c r="O39" s="2">
        <v>34</v>
      </c>
      <c r="P39" s="2">
        <v>20</v>
      </c>
      <c r="Q39" s="2">
        <v>7</v>
      </c>
      <c r="R39" s="2">
        <f t="shared" si="6"/>
        <v>100</v>
      </c>
      <c r="S39" s="3">
        <v>8</v>
      </c>
      <c r="T39" s="3">
        <f t="shared" si="7"/>
        <v>800</v>
      </c>
      <c r="U39" s="6"/>
    </row>
    <row r="40" spans="2:21" s="2" customFormat="1" ht="15.6" customHeight="1" x14ac:dyDescent="0.25">
      <c r="B40" s="6"/>
      <c r="C40" s="7" t="s">
        <v>44</v>
      </c>
      <c r="D40" s="2" t="s">
        <v>29</v>
      </c>
      <c r="E40" s="2" t="s">
        <v>32</v>
      </c>
      <c r="F40" s="2" t="s">
        <v>57</v>
      </c>
      <c r="G40" s="2" t="s">
        <v>36</v>
      </c>
      <c r="H40" s="2" t="s">
        <v>35</v>
      </c>
      <c r="I40" s="2" t="s">
        <v>27</v>
      </c>
      <c r="J40" s="2" t="s">
        <v>23</v>
      </c>
      <c r="L40" s="2">
        <v>4</v>
      </c>
      <c r="M40" s="2">
        <v>8</v>
      </c>
      <c r="N40" s="2">
        <v>22</v>
      </c>
      <c r="O40" s="2">
        <v>28</v>
      </c>
      <c r="P40" s="2">
        <v>16</v>
      </c>
      <c r="Q40" s="2">
        <v>2</v>
      </c>
      <c r="R40" s="2">
        <f t="shared" si="6"/>
        <v>80</v>
      </c>
      <c r="S40" s="3">
        <v>24</v>
      </c>
      <c r="T40" s="3">
        <f t="shared" si="7"/>
        <v>1920</v>
      </c>
      <c r="U40" s="6"/>
    </row>
    <row r="41" spans="2:21" s="2" customFormat="1" ht="15.6" customHeight="1" x14ac:dyDescent="0.25">
      <c r="B41" s="6"/>
      <c r="D41" s="2" t="s">
        <v>29</v>
      </c>
      <c r="E41" s="2" t="s">
        <v>32</v>
      </c>
      <c r="F41" s="2" t="s">
        <v>57</v>
      </c>
      <c r="G41" s="2" t="s">
        <v>36</v>
      </c>
      <c r="H41" s="2" t="s">
        <v>35</v>
      </c>
      <c r="I41" s="2" t="s">
        <v>49</v>
      </c>
      <c r="J41" s="2" t="s">
        <v>23</v>
      </c>
      <c r="L41" s="2">
        <v>2</v>
      </c>
      <c r="M41" s="2">
        <v>10</v>
      </c>
      <c r="N41" s="2">
        <v>14</v>
      </c>
      <c r="O41" s="2">
        <v>17</v>
      </c>
      <c r="P41" s="2">
        <v>5</v>
      </c>
      <c r="Q41" s="2">
        <v>2</v>
      </c>
      <c r="R41" s="2">
        <f t="shared" si="6"/>
        <v>50</v>
      </c>
      <c r="S41" s="3">
        <v>24</v>
      </c>
      <c r="T41" s="3">
        <f t="shared" si="7"/>
        <v>1200</v>
      </c>
      <c r="U41" s="6"/>
    </row>
    <row r="42" spans="2:21" s="2" customFormat="1" ht="15.6" customHeight="1" x14ac:dyDescent="0.25">
      <c r="B42" s="6"/>
      <c r="D42" s="2" t="s">
        <v>29</v>
      </c>
      <c r="E42" s="2" t="s">
        <v>32</v>
      </c>
      <c r="F42" s="2" t="s">
        <v>57</v>
      </c>
      <c r="G42" s="2" t="s">
        <v>37</v>
      </c>
      <c r="H42" s="2" t="s">
        <v>50</v>
      </c>
      <c r="I42" s="2" t="s">
        <v>27</v>
      </c>
      <c r="J42" s="2" t="s">
        <v>23</v>
      </c>
      <c r="L42" s="2">
        <v>4</v>
      </c>
      <c r="M42" s="2">
        <v>8</v>
      </c>
      <c r="N42" s="2">
        <v>22</v>
      </c>
      <c r="O42" s="2">
        <v>28</v>
      </c>
      <c r="P42" s="2">
        <v>16</v>
      </c>
      <c r="Q42" s="2">
        <v>2</v>
      </c>
      <c r="R42" s="2">
        <f t="shared" si="6"/>
        <v>80</v>
      </c>
      <c r="S42" s="3">
        <v>24</v>
      </c>
      <c r="T42" s="3">
        <f t="shared" si="7"/>
        <v>1920</v>
      </c>
      <c r="U42" s="6"/>
    </row>
    <row r="43" spans="2:21" s="2" customFormat="1" ht="15.6" customHeight="1" x14ac:dyDescent="0.25">
      <c r="B43" s="6"/>
      <c r="D43" s="2" t="s">
        <v>29</v>
      </c>
      <c r="E43" s="2" t="s">
        <v>32</v>
      </c>
      <c r="F43" s="2" t="s">
        <v>57</v>
      </c>
      <c r="G43" s="2" t="s">
        <v>37</v>
      </c>
      <c r="H43" s="2" t="s">
        <v>50</v>
      </c>
      <c r="I43" s="2" t="s">
        <v>51</v>
      </c>
      <c r="J43" s="2" t="s">
        <v>23</v>
      </c>
      <c r="L43" s="2">
        <v>2</v>
      </c>
      <c r="M43" s="2">
        <v>10</v>
      </c>
      <c r="N43" s="2">
        <v>14</v>
      </c>
      <c r="O43" s="2">
        <v>17</v>
      </c>
      <c r="P43" s="2">
        <v>5</v>
      </c>
      <c r="Q43" s="2">
        <v>2</v>
      </c>
      <c r="R43" s="2">
        <f t="shared" si="6"/>
        <v>50</v>
      </c>
      <c r="S43" s="3">
        <v>24</v>
      </c>
      <c r="T43" s="3">
        <f t="shared" si="7"/>
        <v>1200</v>
      </c>
      <c r="U43" s="6"/>
    </row>
    <row r="44" spans="2:21" s="2" customFormat="1" ht="15.6" customHeight="1" x14ac:dyDescent="0.25">
      <c r="B44" s="6"/>
      <c r="D44" s="2" t="s">
        <v>29</v>
      </c>
      <c r="E44" s="2" t="s">
        <v>32</v>
      </c>
      <c r="F44" s="2" t="s">
        <v>57</v>
      </c>
      <c r="G44" s="2" t="s">
        <v>37</v>
      </c>
      <c r="H44" s="2" t="s">
        <v>50</v>
      </c>
      <c r="I44" s="2" t="s">
        <v>30</v>
      </c>
      <c r="J44" s="2" t="s">
        <v>23</v>
      </c>
      <c r="L44" s="2">
        <v>2</v>
      </c>
      <c r="M44" s="2">
        <v>10</v>
      </c>
      <c r="N44" s="2">
        <v>14</v>
      </c>
      <c r="O44" s="2">
        <v>17</v>
      </c>
      <c r="P44" s="2">
        <v>5</v>
      </c>
      <c r="Q44" s="2">
        <v>2</v>
      </c>
      <c r="R44" s="2">
        <f t="shared" si="6"/>
        <v>50</v>
      </c>
      <c r="S44" s="3">
        <v>24</v>
      </c>
      <c r="T44" s="3">
        <f t="shared" si="7"/>
        <v>1200</v>
      </c>
      <c r="U44" s="6"/>
    </row>
    <row r="45" spans="2:21" s="2" customFormat="1" ht="15.6" customHeight="1" x14ac:dyDescent="0.25">
      <c r="B45" s="6"/>
      <c r="D45" s="2" t="s">
        <v>29</v>
      </c>
      <c r="E45" s="2" t="s">
        <v>32</v>
      </c>
      <c r="F45" s="2" t="s">
        <v>57</v>
      </c>
      <c r="G45" s="2" t="s">
        <v>37</v>
      </c>
      <c r="H45" s="2" t="s">
        <v>50</v>
      </c>
      <c r="I45" s="2" t="s">
        <v>52</v>
      </c>
      <c r="J45" s="2" t="s">
        <v>23</v>
      </c>
      <c r="L45" s="2">
        <v>4</v>
      </c>
      <c r="M45" s="2">
        <v>8</v>
      </c>
      <c r="N45" s="2">
        <v>22</v>
      </c>
      <c r="O45" s="2">
        <v>28</v>
      </c>
      <c r="P45" s="2">
        <v>16</v>
      </c>
      <c r="Q45" s="2">
        <v>2</v>
      </c>
      <c r="R45" s="2">
        <f t="shared" si="6"/>
        <v>80</v>
      </c>
      <c r="S45" s="3">
        <v>24</v>
      </c>
      <c r="T45" s="3">
        <f t="shared" si="7"/>
        <v>1920</v>
      </c>
      <c r="U45" s="6"/>
    </row>
    <row r="46" spans="2:21" s="2" customFormat="1" ht="15.6" customHeight="1" x14ac:dyDescent="0.25">
      <c r="B46" s="6"/>
      <c r="D46" s="2" t="s">
        <v>29</v>
      </c>
      <c r="E46" s="2" t="s">
        <v>32</v>
      </c>
      <c r="F46" s="2" t="s">
        <v>57</v>
      </c>
      <c r="G46" s="2" t="s">
        <v>48</v>
      </c>
      <c r="H46" s="2" t="s">
        <v>53</v>
      </c>
      <c r="I46" s="2" t="s">
        <v>27</v>
      </c>
      <c r="J46" s="2" t="s">
        <v>25</v>
      </c>
      <c r="L46" s="2">
        <v>4</v>
      </c>
      <c r="M46" s="2">
        <v>8</v>
      </c>
      <c r="N46" s="2">
        <v>22</v>
      </c>
      <c r="O46" s="2">
        <v>28</v>
      </c>
      <c r="P46" s="2">
        <v>16</v>
      </c>
      <c r="Q46" s="2">
        <v>2</v>
      </c>
      <c r="R46" s="2">
        <f t="shared" si="6"/>
        <v>80</v>
      </c>
      <c r="S46" s="3">
        <v>8</v>
      </c>
      <c r="T46" s="3">
        <f t="shared" si="7"/>
        <v>640</v>
      </c>
      <c r="U46" s="6"/>
    </row>
    <row r="47" spans="2:21" s="2" customFormat="1" ht="15.6" customHeight="1" x14ac:dyDescent="0.25">
      <c r="B47" s="6"/>
      <c r="D47" s="2" t="s">
        <v>29</v>
      </c>
      <c r="E47" s="2" t="s">
        <v>32</v>
      </c>
      <c r="F47" s="2" t="s">
        <v>57</v>
      </c>
      <c r="G47" s="2" t="s">
        <v>48</v>
      </c>
      <c r="H47" s="2" t="s">
        <v>53</v>
      </c>
      <c r="I47" s="2" t="s">
        <v>49</v>
      </c>
      <c r="J47" s="2" t="s">
        <v>25</v>
      </c>
      <c r="L47" s="2">
        <v>4</v>
      </c>
      <c r="M47" s="2">
        <v>8</v>
      </c>
      <c r="N47" s="2">
        <v>22</v>
      </c>
      <c r="O47" s="2">
        <v>28</v>
      </c>
      <c r="P47" s="2">
        <v>16</v>
      </c>
      <c r="Q47" s="2">
        <v>2</v>
      </c>
      <c r="R47" s="2">
        <f t="shared" si="6"/>
        <v>80</v>
      </c>
      <c r="S47" s="3">
        <v>8</v>
      </c>
      <c r="T47" s="3">
        <f t="shared" si="7"/>
        <v>640</v>
      </c>
      <c r="U47" s="6"/>
    </row>
    <row r="48" spans="2:21" s="2" customFormat="1" ht="15.6" customHeight="1" x14ac:dyDescent="0.25">
      <c r="B48" s="6"/>
      <c r="D48" s="2" t="s">
        <v>29</v>
      </c>
      <c r="E48" s="2" t="s">
        <v>32</v>
      </c>
      <c r="F48" s="2" t="s">
        <v>57</v>
      </c>
      <c r="G48" s="2" t="s">
        <v>48</v>
      </c>
      <c r="H48" s="2" t="s">
        <v>53</v>
      </c>
      <c r="I48" s="2" t="s">
        <v>24</v>
      </c>
      <c r="J48" s="2" t="s">
        <v>25</v>
      </c>
      <c r="L48" s="2">
        <v>2</v>
      </c>
      <c r="M48" s="2">
        <v>10</v>
      </c>
      <c r="N48" s="2">
        <v>14</v>
      </c>
      <c r="O48" s="2">
        <v>17</v>
      </c>
      <c r="P48" s="2">
        <v>5</v>
      </c>
      <c r="Q48" s="2">
        <v>2</v>
      </c>
      <c r="R48" s="2">
        <f t="shared" si="6"/>
        <v>50</v>
      </c>
      <c r="S48" s="3">
        <v>8</v>
      </c>
      <c r="T48" s="3">
        <f t="shared" si="7"/>
        <v>400</v>
      </c>
      <c r="U48" s="6"/>
    </row>
    <row r="49" spans="2:21" s="2" customFormat="1" ht="15.6" customHeight="1" x14ac:dyDescent="0.25">
      <c r="B49" s="6"/>
      <c r="D49" s="2" t="s">
        <v>29</v>
      </c>
      <c r="E49" s="2" t="s">
        <v>32</v>
      </c>
      <c r="F49" s="2" t="s">
        <v>57</v>
      </c>
      <c r="G49" s="2" t="s">
        <v>38</v>
      </c>
      <c r="H49" s="2" t="s">
        <v>39</v>
      </c>
      <c r="I49" s="2" t="s">
        <v>27</v>
      </c>
      <c r="J49" s="2" t="s">
        <v>25</v>
      </c>
      <c r="L49" s="2">
        <v>4</v>
      </c>
      <c r="M49" s="2">
        <v>8</v>
      </c>
      <c r="N49" s="2">
        <v>22</v>
      </c>
      <c r="O49" s="2">
        <v>28</v>
      </c>
      <c r="P49" s="2">
        <v>16</v>
      </c>
      <c r="Q49" s="2">
        <v>2</v>
      </c>
      <c r="R49" s="2">
        <f t="shared" si="6"/>
        <v>80</v>
      </c>
      <c r="S49" s="3">
        <v>8</v>
      </c>
      <c r="T49" s="3">
        <f t="shared" si="7"/>
        <v>640</v>
      </c>
      <c r="U49" s="6"/>
    </row>
    <row r="50" spans="2:21" s="2" customFormat="1" ht="15.6" customHeight="1" x14ac:dyDescent="0.25">
      <c r="B50" s="6"/>
      <c r="D50" s="2" t="s">
        <v>29</v>
      </c>
      <c r="E50" s="2" t="s">
        <v>32</v>
      </c>
      <c r="F50" s="2" t="s">
        <v>57</v>
      </c>
      <c r="G50" s="2" t="s">
        <v>38</v>
      </c>
      <c r="H50" s="2" t="s">
        <v>39</v>
      </c>
      <c r="I50" s="2" t="s">
        <v>52</v>
      </c>
      <c r="J50" s="2" t="s">
        <v>25</v>
      </c>
      <c r="L50" s="2">
        <v>2</v>
      </c>
      <c r="M50" s="2">
        <v>9</v>
      </c>
      <c r="N50" s="2">
        <v>28</v>
      </c>
      <c r="O50" s="2">
        <v>34</v>
      </c>
      <c r="P50" s="2">
        <v>20</v>
      </c>
      <c r="Q50" s="2">
        <v>7</v>
      </c>
      <c r="R50" s="2">
        <f t="shared" si="6"/>
        <v>100</v>
      </c>
      <c r="S50" s="3">
        <v>8</v>
      </c>
      <c r="T50" s="3">
        <f t="shared" si="7"/>
        <v>800</v>
      </c>
      <c r="U50" s="6"/>
    </row>
    <row r="51" spans="2:21" s="2" customFormat="1" ht="15.6" customHeight="1" x14ac:dyDescent="0.25">
      <c r="B51" s="6"/>
      <c r="D51" s="2" t="s">
        <v>29</v>
      </c>
      <c r="E51" s="2" t="s">
        <v>32</v>
      </c>
      <c r="F51" s="2" t="s">
        <v>57</v>
      </c>
      <c r="G51" s="2" t="s">
        <v>38</v>
      </c>
      <c r="H51" s="2" t="s">
        <v>39</v>
      </c>
      <c r="I51" s="2" t="s">
        <v>54</v>
      </c>
      <c r="J51" s="2" t="s">
        <v>25</v>
      </c>
      <c r="L51" s="2">
        <v>4</v>
      </c>
      <c r="M51" s="2">
        <v>8</v>
      </c>
      <c r="N51" s="2">
        <v>22</v>
      </c>
      <c r="O51" s="2">
        <v>28</v>
      </c>
      <c r="P51" s="2">
        <v>16</v>
      </c>
      <c r="Q51" s="2">
        <v>2</v>
      </c>
      <c r="R51" s="2">
        <f t="shared" si="6"/>
        <v>80</v>
      </c>
      <c r="S51" s="3">
        <v>8</v>
      </c>
      <c r="T51" s="3">
        <f t="shared" si="7"/>
        <v>640</v>
      </c>
      <c r="U51" s="6"/>
    </row>
    <row r="52" spans="2:21" s="2" customFormat="1" ht="15.6" customHeight="1" x14ac:dyDescent="0.25">
      <c r="B52" s="6"/>
      <c r="D52" s="2" t="s">
        <v>29</v>
      </c>
      <c r="E52" s="2" t="s">
        <v>32</v>
      </c>
      <c r="F52" s="2" t="s">
        <v>57</v>
      </c>
      <c r="G52" s="2" t="s">
        <v>38</v>
      </c>
      <c r="H52" s="2" t="s">
        <v>39</v>
      </c>
      <c r="I52" s="2" t="s">
        <v>55</v>
      </c>
      <c r="J52" s="2" t="s">
        <v>25</v>
      </c>
      <c r="L52" s="2">
        <v>4</v>
      </c>
      <c r="M52" s="2">
        <v>8</v>
      </c>
      <c r="N52" s="2">
        <v>22</v>
      </c>
      <c r="O52" s="2">
        <v>28</v>
      </c>
      <c r="P52" s="2">
        <v>16</v>
      </c>
      <c r="Q52" s="2">
        <v>2</v>
      </c>
      <c r="R52" s="2">
        <f t="shared" si="6"/>
        <v>80</v>
      </c>
      <c r="S52" s="3">
        <v>8</v>
      </c>
      <c r="T52" s="3">
        <f t="shared" si="7"/>
        <v>640</v>
      </c>
      <c r="U52" s="6"/>
    </row>
    <row r="53" spans="2:21" s="2" customFormat="1" ht="15.6" customHeight="1" x14ac:dyDescent="0.25">
      <c r="B53" s="6"/>
      <c r="C53" s="7" t="s">
        <v>31</v>
      </c>
      <c r="D53" s="2" t="s">
        <v>29</v>
      </c>
      <c r="E53" s="2" t="s">
        <v>32</v>
      </c>
      <c r="F53" s="2" t="s">
        <v>58</v>
      </c>
      <c r="G53" s="2" t="s">
        <v>36</v>
      </c>
      <c r="H53" s="2" t="s">
        <v>35</v>
      </c>
      <c r="I53" s="2" t="s">
        <v>27</v>
      </c>
      <c r="J53" s="2" t="s">
        <v>23</v>
      </c>
      <c r="L53" s="2">
        <v>10</v>
      </c>
      <c r="M53" s="2">
        <v>46</v>
      </c>
      <c r="N53" s="2">
        <v>164</v>
      </c>
      <c r="O53" s="2">
        <v>200</v>
      </c>
      <c r="P53" s="2">
        <v>100</v>
      </c>
      <c r="R53" s="2">
        <f t="shared" si="6"/>
        <v>520</v>
      </c>
      <c r="S53" s="3">
        <v>24</v>
      </c>
      <c r="T53" s="3">
        <f t="shared" si="7"/>
        <v>12480</v>
      </c>
      <c r="U53" s="6"/>
    </row>
    <row r="54" spans="2:21" s="2" customFormat="1" ht="15.6" customHeight="1" x14ac:dyDescent="0.25">
      <c r="B54" s="6"/>
      <c r="D54" s="2" t="s">
        <v>29</v>
      </c>
      <c r="E54" s="2" t="s">
        <v>32</v>
      </c>
      <c r="F54" s="2" t="s">
        <v>58</v>
      </c>
      <c r="G54" s="2" t="s">
        <v>36</v>
      </c>
      <c r="H54" s="2" t="s">
        <v>35</v>
      </c>
      <c r="I54" s="2" t="s">
        <v>49</v>
      </c>
      <c r="J54" s="2" t="s">
        <v>23</v>
      </c>
      <c r="L54" s="2">
        <v>12</v>
      </c>
      <c r="M54" s="2">
        <v>40</v>
      </c>
      <c r="N54" s="2">
        <v>120</v>
      </c>
      <c r="O54" s="2">
        <v>140</v>
      </c>
      <c r="P54" s="2">
        <v>38</v>
      </c>
      <c r="R54" s="2">
        <f t="shared" si="6"/>
        <v>350</v>
      </c>
      <c r="S54" s="3">
        <v>24</v>
      </c>
      <c r="T54" s="3">
        <f t="shared" si="7"/>
        <v>8400</v>
      </c>
      <c r="U54" s="6"/>
    </row>
    <row r="55" spans="2:21" s="2" customFormat="1" ht="15.6" customHeight="1" x14ac:dyDescent="0.25">
      <c r="B55" s="6"/>
      <c r="D55" s="2" t="s">
        <v>29</v>
      </c>
      <c r="E55" s="2" t="s">
        <v>32</v>
      </c>
      <c r="F55" s="2" t="s">
        <v>58</v>
      </c>
      <c r="G55" s="2" t="s">
        <v>36</v>
      </c>
      <c r="H55" s="2" t="s">
        <v>35</v>
      </c>
      <c r="I55" s="2" t="s">
        <v>40</v>
      </c>
      <c r="J55" s="2" t="s">
        <v>23</v>
      </c>
      <c r="L55" s="2">
        <v>6</v>
      </c>
      <c r="M55" s="2">
        <v>27</v>
      </c>
      <c r="N55" s="2">
        <v>84</v>
      </c>
      <c r="O55" s="2">
        <v>102</v>
      </c>
      <c r="P55" s="2">
        <v>60</v>
      </c>
      <c r="Q55" s="2">
        <v>21</v>
      </c>
      <c r="R55" s="2">
        <f t="shared" si="6"/>
        <v>300</v>
      </c>
      <c r="S55" s="3">
        <v>24</v>
      </c>
      <c r="T55" s="3">
        <f t="shared" si="7"/>
        <v>7200</v>
      </c>
      <c r="U55" s="6"/>
    </row>
    <row r="56" spans="2:21" s="2" customFormat="1" ht="15.6" customHeight="1" x14ac:dyDescent="0.25">
      <c r="B56" s="6"/>
      <c r="D56" s="2" t="s">
        <v>29</v>
      </c>
      <c r="E56" s="2" t="s">
        <v>32</v>
      </c>
      <c r="F56" s="2" t="s">
        <v>58</v>
      </c>
      <c r="G56" s="2" t="s">
        <v>37</v>
      </c>
      <c r="H56" s="2" t="s">
        <v>50</v>
      </c>
      <c r="I56" s="2" t="s">
        <v>41</v>
      </c>
      <c r="J56" s="2" t="s">
        <v>23</v>
      </c>
      <c r="M56" s="2">
        <v>40</v>
      </c>
      <c r="N56" s="2">
        <v>130</v>
      </c>
      <c r="O56" s="2">
        <v>150</v>
      </c>
      <c r="P56" s="2">
        <v>80</v>
      </c>
      <c r="R56" s="2">
        <f t="shared" si="6"/>
        <v>400</v>
      </c>
      <c r="S56" s="3">
        <v>24</v>
      </c>
      <c r="T56" s="3">
        <f t="shared" si="7"/>
        <v>9600</v>
      </c>
      <c r="U56" s="6"/>
    </row>
    <row r="57" spans="2:21" s="2" customFormat="1" ht="15.6" customHeight="1" x14ac:dyDescent="0.25">
      <c r="B57" s="6"/>
      <c r="D57" s="2" t="s">
        <v>29</v>
      </c>
      <c r="E57" s="2" t="s">
        <v>32</v>
      </c>
      <c r="F57" s="2" t="s">
        <v>58</v>
      </c>
      <c r="G57" s="2" t="s">
        <v>37</v>
      </c>
      <c r="H57" s="2" t="s">
        <v>50</v>
      </c>
      <c r="I57" s="2" t="s">
        <v>27</v>
      </c>
      <c r="J57" s="2" t="s">
        <v>23</v>
      </c>
      <c r="L57" s="2">
        <v>6</v>
      </c>
      <c r="M57" s="2">
        <v>10</v>
      </c>
      <c r="N57" s="2">
        <v>105</v>
      </c>
      <c r="O57" s="2">
        <v>125</v>
      </c>
      <c r="P57" s="2">
        <v>64</v>
      </c>
      <c r="Q57" s="2">
        <v>10</v>
      </c>
      <c r="R57" s="2">
        <f t="shared" si="6"/>
        <v>320</v>
      </c>
      <c r="S57" s="3">
        <v>24</v>
      </c>
      <c r="T57" s="3">
        <f t="shared" si="7"/>
        <v>7680</v>
      </c>
      <c r="U57" s="6"/>
    </row>
    <row r="58" spans="2:21" s="2" customFormat="1" ht="15.6" customHeight="1" x14ac:dyDescent="0.25">
      <c r="B58" s="6"/>
      <c r="D58" s="2" t="s">
        <v>29</v>
      </c>
      <c r="E58" s="2" t="s">
        <v>32</v>
      </c>
      <c r="F58" s="2" t="s">
        <v>58</v>
      </c>
      <c r="G58" s="2" t="s">
        <v>37</v>
      </c>
      <c r="H58" s="2" t="s">
        <v>50</v>
      </c>
      <c r="I58" s="2" t="s">
        <v>51</v>
      </c>
      <c r="J58" s="2" t="s">
        <v>23</v>
      </c>
      <c r="L58" s="2">
        <v>10</v>
      </c>
      <c r="N58" s="2">
        <v>90</v>
      </c>
      <c r="O58" s="2">
        <v>35</v>
      </c>
      <c r="P58" s="2">
        <v>40</v>
      </c>
      <c r="Q58" s="2">
        <v>15</v>
      </c>
      <c r="R58" s="2">
        <f t="shared" si="6"/>
        <v>190</v>
      </c>
      <c r="S58" s="3">
        <v>24</v>
      </c>
      <c r="T58" s="3">
        <f t="shared" si="7"/>
        <v>4560</v>
      </c>
      <c r="U58" s="6"/>
    </row>
    <row r="59" spans="2:21" s="2" customFormat="1" ht="15.6" customHeight="1" x14ac:dyDescent="0.25">
      <c r="B59" s="6"/>
      <c r="D59" s="2" t="s">
        <v>29</v>
      </c>
      <c r="E59" s="2" t="s">
        <v>32</v>
      </c>
      <c r="F59" s="2" t="s">
        <v>58</v>
      </c>
      <c r="G59" s="2" t="s">
        <v>37</v>
      </c>
      <c r="H59" s="2" t="s">
        <v>50</v>
      </c>
      <c r="I59" s="2" t="s">
        <v>30</v>
      </c>
      <c r="J59" s="2" t="s">
        <v>23</v>
      </c>
      <c r="L59" s="2">
        <v>4</v>
      </c>
      <c r="M59" s="2">
        <v>12</v>
      </c>
      <c r="N59" s="2">
        <v>42</v>
      </c>
      <c r="O59" s="2">
        <v>52</v>
      </c>
      <c r="P59" s="2">
        <v>30</v>
      </c>
      <c r="Q59" s="2">
        <v>10</v>
      </c>
      <c r="R59" s="2">
        <f t="shared" si="6"/>
        <v>150</v>
      </c>
      <c r="S59" s="3">
        <v>24</v>
      </c>
      <c r="T59" s="3">
        <f t="shared" si="7"/>
        <v>3600</v>
      </c>
      <c r="U59" s="6"/>
    </row>
    <row r="60" spans="2:21" s="2" customFormat="1" ht="15.6" customHeight="1" x14ac:dyDescent="0.25">
      <c r="B60" s="6"/>
      <c r="D60" s="2" t="s">
        <v>29</v>
      </c>
      <c r="E60" s="2" t="s">
        <v>32</v>
      </c>
      <c r="F60" s="2" t="s">
        <v>58</v>
      </c>
      <c r="G60" s="2" t="s">
        <v>37</v>
      </c>
      <c r="H60" s="2" t="s">
        <v>50</v>
      </c>
      <c r="I60" s="2" t="s">
        <v>52</v>
      </c>
      <c r="J60" s="2" t="s">
        <v>23</v>
      </c>
      <c r="L60" s="2">
        <v>12</v>
      </c>
      <c r="M60" s="2">
        <v>50</v>
      </c>
      <c r="N60" s="2">
        <v>188</v>
      </c>
      <c r="O60" s="2">
        <v>220</v>
      </c>
      <c r="P60" s="2">
        <v>120</v>
      </c>
      <c r="Q60" s="2">
        <v>10</v>
      </c>
      <c r="R60" s="2">
        <f t="shared" si="6"/>
        <v>600</v>
      </c>
      <c r="S60" s="3">
        <v>24</v>
      </c>
      <c r="T60" s="3">
        <f t="shared" si="7"/>
        <v>14400</v>
      </c>
      <c r="U60" s="6"/>
    </row>
    <row r="61" spans="2:21" s="2" customFormat="1" ht="15.6" customHeight="1" x14ac:dyDescent="0.25">
      <c r="B61" s="6"/>
      <c r="D61" s="2" t="s">
        <v>29</v>
      </c>
      <c r="E61" s="2" t="s">
        <v>32</v>
      </c>
      <c r="F61" s="2" t="s">
        <v>58</v>
      </c>
      <c r="G61" s="2" t="s">
        <v>48</v>
      </c>
      <c r="H61" s="2" t="s">
        <v>53</v>
      </c>
      <c r="I61" s="2" t="s">
        <v>27</v>
      </c>
      <c r="J61" s="2" t="s">
        <v>25</v>
      </c>
      <c r="L61" s="2">
        <v>12</v>
      </c>
      <c r="M61" s="2">
        <v>30</v>
      </c>
      <c r="N61" s="2">
        <v>98</v>
      </c>
      <c r="O61" s="2">
        <v>120</v>
      </c>
      <c r="P61" s="2">
        <v>60</v>
      </c>
      <c r="R61" s="2">
        <f t="shared" si="6"/>
        <v>320</v>
      </c>
      <c r="S61" s="3">
        <v>8</v>
      </c>
      <c r="T61" s="3">
        <f t="shared" si="7"/>
        <v>2560</v>
      </c>
      <c r="U61" s="6"/>
    </row>
    <row r="62" spans="2:21" s="2" customFormat="1" ht="15.6" customHeight="1" x14ac:dyDescent="0.25">
      <c r="B62" s="6"/>
      <c r="D62" s="2" t="s">
        <v>29</v>
      </c>
      <c r="E62" s="2" t="s">
        <v>32</v>
      </c>
      <c r="F62" s="2" t="s">
        <v>58</v>
      </c>
      <c r="G62" s="2" t="s">
        <v>48</v>
      </c>
      <c r="H62" s="2" t="s">
        <v>53</v>
      </c>
      <c r="I62" s="2" t="s">
        <v>49</v>
      </c>
      <c r="J62" s="2" t="s">
        <v>25</v>
      </c>
      <c r="L62" s="2">
        <v>12</v>
      </c>
      <c r="M62" s="2">
        <v>30</v>
      </c>
      <c r="N62" s="2">
        <v>110</v>
      </c>
      <c r="O62" s="2">
        <v>128</v>
      </c>
      <c r="P62" s="2">
        <v>40</v>
      </c>
      <c r="R62" s="2">
        <f t="shared" si="6"/>
        <v>320</v>
      </c>
      <c r="S62" s="3">
        <v>8</v>
      </c>
      <c r="T62" s="3">
        <f t="shared" si="7"/>
        <v>2560</v>
      </c>
      <c r="U62" s="6"/>
    </row>
    <row r="63" spans="2:21" s="2" customFormat="1" ht="15.6" customHeight="1" x14ac:dyDescent="0.25">
      <c r="B63" s="6"/>
      <c r="D63" s="2" t="s">
        <v>29</v>
      </c>
      <c r="E63" s="2" t="s">
        <v>32</v>
      </c>
      <c r="F63" s="2" t="s">
        <v>58</v>
      </c>
      <c r="G63" s="2" t="s">
        <v>48</v>
      </c>
      <c r="H63" s="2" t="s">
        <v>53</v>
      </c>
      <c r="I63" s="2" t="s">
        <v>24</v>
      </c>
      <c r="J63" s="2" t="s">
        <v>25</v>
      </c>
      <c r="L63" s="2">
        <v>4</v>
      </c>
      <c r="M63" s="2">
        <v>18</v>
      </c>
      <c r="N63" s="2">
        <v>60</v>
      </c>
      <c r="O63" s="2">
        <v>78</v>
      </c>
      <c r="P63" s="2">
        <v>40</v>
      </c>
      <c r="R63" s="2">
        <f t="shared" si="6"/>
        <v>200</v>
      </c>
      <c r="S63" s="3">
        <v>8</v>
      </c>
      <c r="T63" s="3">
        <f t="shared" si="7"/>
        <v>1600</v>
      </c>
      <c r="U63" s="6"/>
    </row>
    <row r="64" spans="2:21" s="2" customFormat="1" ht="15.6" customHeight="1" x14ac:dyDescent="0.25">
      <c r="B64" s="6"/>
      <c r="D64" s="2" t="s">
        <v>29</v>
      </c>
      <c r="E64" s="2" t="s">
        <v>32</v>
      </c>
      <c r="F64" s="2" t="s">
        <v>58</v>
      </c>
      <c r="G64" s="2" t="s">
        <v>38</v>
      </c>
      <c r="H64" s="2" t="s">
        <v>39</v>
      </c>
      <c r="I64" s="2" t="s">
        <v>41</v>
      </c>
      <c r="J64" s="2" t="s">
        <v>25</v>
      </c>
      <c r="L64" s="2">
        <v>10</v>
      </c>
      <c r="M64" s="2">
        <v>38</v>
      </c>
      <c r="N64" s="2">
        <v>130</v>
      </c>
      <c r="O64" s="2">
        <v>150</v>
      </c>
      <c r="P64" s="2">
        <v>82</v>
      </c>
      <c r="Q64" s="2">
        <v>10</v>
      </c>
      <c r="R64" s="2">
        <f t="shared" ref="R64" si="8">SUM(K64:Q64)</f>
        <v>420</v>
      </c>
      <c r="S64" s="3">
        <v>8</v>
      </c>
      <c r="T64" s="3">
        <f t="shared" ref="T64" si="9">R64*S64</f>
        <v>3360</v>
      </c>
      <c r="U64" s="6"/>
    </row>
    <row r="65" spans="2:21" s="2" customFormat="1" ht="15.6" customHeight="1" x14ac:dyDescent="0.25">
      <c r="B65" s="6"/>
      <c r="D65" s="2" t="s">
        <v>29</v>
      </c>
      <c r="E65" s="2" t="s">
        <v>32</v>
      </c>
      <c r="F65" s="2" t="s">
        <v>58</v>
      </c>
      <c r="G65" s="2" t="s">
        <v>38</v>
      </c>
      <c r="H65" s="2" t="s">
        <v>39</v>
      </c>
      <c r="I65" s="2" t="s">
        <v>27</v>
      </c>
      <c r="J65" s="2" t="s">
        <v>25</v>
      </c>
      <c r="L65" s="2">
        <v>10</v>
      </c>
      <c r="M65" s="2">
        <v>28</v>
      </c>
      <c r="N65" s="2">
        <v>92</v>
      </c>
      <c r="O65" s="2">
        <v>110</v>
      </c>
      <c r="P65" s="2">
        <v>70</v>
      </c>
      <c r="Q65" s="2">
        <v>10</v>
      </c>
      <c r="R65" s="2">
        <f t="shared" si="6"/>
        <v>320</v>
      </c>
      <c r="S65" s="3">
        <v>8</v>
      </c>
      <c r="T65" s="3">
        <f t="shared" si="7"/>
        <v>2560</v>
      </c>
      <c r="U65" s="6"/>
    </row>
    <row r="66" spans="2:21" ht="14.25" customHeight="1" x14ac:dyDescent="0.25">
      <c r="D66" s="2" t="s">
        <v>29</v>
      </c>
      <c r="E66" s="2" t="s">
        <v>32</v>
      </c>
      <c r="F66" s="2" t="s">
        <v>58</v>
      </c>
      <c r="G66" s="2" t="s">
        <v>38</v>
      </c>
      <c r="H66" s="2" t="s">
        <v>39</v>
      </c>
      <c r="I66" s="2" t="s">
        <v>52</v>
      </c>
      <c r="J66" s="2" t="s">
        <v>25</v>
      </c>
      <c r="L66" s="2">
        <v>16</v>
      </c>
      <c r="M66" s="2">
        <v>62</v>
      </c>
      <c r="N66" s="2">
        <v>250</v>
      </c>
      <c r="O66" s="2">
        <v>272</v>
      </c>
      <c r="P66" s="2">
        <v>160</v>
      </c>
      <c r="Q66" s="2">
        <v>40</v>
      </c>
      <c r="R66" s="2">
        <f t="shared" ref="R66:R68" si="10">SUM(K66:Q66)</f>
        <v>800</v>
      </c>
      <c r="S66" s="3">
        <v>8</v>
      </c>
      <c r="T66" s="3">
        <f t="shared" ref="T66:T68" si="11">R66*S66</f>
        <v>6400</v>
      </c>
    </row>
    <row r="67" spans="2:21" ht="14.25" customHeight="1" x14ac:dyDescent="0.25">
      <c r="D67" s="2" t="s">
        <v>29</v>
      </c>
      <c r="E67" s="2" t="s">
        <v>32</v>
      </c>
      <c r="F67" s="2" t="s">
        <v>58</v>
      </c>
      <c r="G67" s="2" t="s">
        <v>38</v>
      </c>
      <c r="H67" s="2" t="s">
        <v>39</v>
      </c>
      <c r="I67" s="2" t="s">
        <v>54</v>
      </c>
      <c r="J67" s="2" t="s">
        <v>25</v>
      </c>
      <c r="L67" s="2">
        <v>8</v>
      </c>
      <c r="M67" s="2">
        <v>28</v>
      </c>
      <c r="N67" s="2">
        <v>100</v>
      </c>
      <c r="O67" s="2">
        <v>120</v>
      </c>
      <c r="P67" s="2">
        <v>64</v>
      </c>
      <c r="Q67" s="2"/>
      <c r="R67" s="2">
        <f t="shared" si="10"/>
        <v>320</v>
      </c>
      <c r="S67" s="3">
        <v>8</v>
      </c>
      <c r="T67" s="3">
        <f t="shared" si="11"/>
        <v>2560</v>
      </c>
    </row>
    <row r="68" spans="2:21" ht="14.25" customHeight="1" x14ac:dyDescent="0.25">
      <c r="D68" s="2" t="s">
        <v>29</v>
      </c>
      <c r="E68" s="2" t="s">
        <v>32</v>
      </c>
      <c r="F68" s="2" t="s">
        <v>58</v>
      </c>
      <c r="G68" s="2" t="s">
        <v>38</v>
      </c>
      <c r="H68" s="2" t="s">
        <v>39</v>
      </c>
      <c r="I68" s="2" t="s">
        <v>55</v>
      </c>
      <c r="J68" s="2" t="s">
        <v>25</v>
      </c>
      <c r="L68" s="2">
        <v>8</v>
      </c>
      <c r="M68" s="2">
        <v>28</v>
      </c>
      <c r="N68" s="2">
        <v>100</v>
      </c>
      <c r="O68" s="2">
        <v>120</v>
      </c>
      <c r="P68" s="2">
        <v>64</v>
      </c>
      <c r="Q68" s="2"/>
      <c r="R68" s="2">
        <f t="shared" si="10"/>
        <v>320</v>
      </c>
      <c r="S68" s="3">
        <v>8</v>
      </c>
      <c r="T68" s="3">
        <f t="shared" si="11"/>
        <v>2560</v>
      </c>
    </row>
  </sheetData>
  <autoFilter ref="A3:Y68" xr:uid="{00000000-0001-0000-0000-000000000000}"/>
  <phoneticPr fontId="6" type="noConversion"/>
  <printOptions horizontalCentered="1"/>
  <pageMargins left="0.25" right="0.25" top="0.875" bottom="0.75" header="0.3" footer="0.3"/>
  <pageSetup paperSize="9" scale="36" fitToHeight="0" orientation="landscape" r:id="rId1"/>
  <headerFooter scaleWithDoc="0">
    <oddHeader>&amp;L&amp;G&amp;R&amp;"Euclid Circular A SemiBold,Regular"&amp;16&amp;K000000[THE LOYALIST - SS24 SROP 2]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4" ma:contentTypeDescription="Create a new document." ma:contentTypeScope="" ma:versionID="67a12b2a77bafae2b43cb4bc6ad36430">
  <xsd:schema xmlns:xsd="http://www.w3.org/2001/XMLSchema" xmlns:xs="http://www.w3.org/2001/XMLSchema" xmlns:p="http://schemas.microsoft.com/office/2006/metadata/properties" xmlns:ns2="1972f4fa-a3a2-4010-a47e-cf3d6c5d1421" targetNamespace="http://schemas.microsoft.com/office/2006/metadata/properties" ma:root="true" ma:fieldsID="ea71be3013efec35bb1ee92532472506" ns2:_="">
    <xsd:import namespace="1972f4fa-a3a2-4010-a47e-cf3d6c5d1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1183B1-AC4C-4F2C-A62C-A0FDCBA28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2C3B25-A104-4D5A-9628-ED2F993F6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8A2AD-9ED8-4B76-BDA8-343B1074F6D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972f4fa-a3a2-4010-a47e-cf3d6c5d1421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Hieu Nguyen Thi Minh</cp:lastModifiedBy>
  <cp:revision/>
  <dcterms:created xsi:type="dcterms:W3CDTF">2020-11-11T02:21:38Z</dcterms:created>
  <dcterms:modified xsi:type="dcterms:W3CDTF">2025-04-02T04:47:03Z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