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1/RECUT/"/>
    </mc:Choice>
  </mc:AlternateContent>
  <xr:revisionPtr revIDLastSave="63" documentId="8_{37D35101-E58F-42CC-9B30-03A697BB7A8F}" xr6:coauthVersionLast="47" xr6:coauthVersionMax="47" xr10:uidLastSave="{29697A75-A168-4709-BC63-E57B1963FD95}"/>
  <bookViews>
    <workbookView xWindow="-120" yWindow="-120" windowWidth="20730" windowHeight="11040" xr2:uid="{00000000-000D-0000-FFFF-FFFF00000000}"/>
  </bookViews>
  <sheets>
    <sheet name="update " sheetId="2" r:id="rId1"/>
  </sheets>
  <definedNames>
    <definedName name="_xlnm.Print_Area" localSheetId="0">'update '!$A$1:$N$23</definedName>
    <definedName name="_xlnm.Print_Titles" localSheetId="0">'update 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K11" i="2" l="1"/>
  <c r="K13" i="2" s="1"/>
  <c r="H7" i="2" l="1"/>
  <c r="M11" i="2" l="1"/>
  <c r="M13" i="2" s="1"/>
</calcChain>
</file>

<file path=xl/sharedStrings.xml><?xml version="1.0" encoding="utf-8"?>
<sst xmlns="http://schemas.openxmlformats.org/spreadsheetml/2006/main" count="49" uniqueCount="47">
  <si>
    <t>Mã số:</t>
  </si>
  <si>
    <t>Lần ban hành:</t>
  </si>
  <si>
    <t>01</t>
  </si>
  <si>
    <t>REMARK</t>
  </si>
  <si>
    <t>Số trang: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</si>
  <si>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</si>
  <si>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</si>
  <si>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</si>
  <si>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</si>
  <si>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</si>
  <si>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</si>
  <si>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</si>
  <si>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</si>
  <si>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</si>
  <si>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</si>
  <si>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</si>
  <si>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</si>
  <si>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</si>
  <si>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</si>
  <si>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</si>
  <si>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</si>
  <si>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</si>
  <si>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</si>
  <si>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</si>
  <si>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</si>
  <si>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</si>
  <si>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</si>
  <si>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</si>
  <si>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</si>
  <si>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</si>
  <si>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</si>
  <si>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</si>
  <si>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</si>
  <si>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</si>
  <si>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HERSCHEL</t>
  </si>
  <si>
    <t>W: 10MM</t>
  </si>
  <si>
    <t>M</t>
  </si>
  <si>
    <t>01/01</t>
  </si>
  <si>
    <t>PFD</t>
  </si>
  <si>
    <t>SUPPLIER: HOANG ANH THANG</t>
  </si>
  <si>
    <t>10mm Herringbone Twill Tape-DÂY TAPE XƯƠNG CÁ 1CM</t>
  </si>
  <si>
    <t>LƯU Ý- DÂY TAPE SỬ DỤNG CHUNG VỚI VẢI PFD- CÓ PIGMENT DYE</t>
  </si>
  <si>
    <t>H06  SS25   G2635</t>
  </si>
  <si>
    <t>SS25-S1</t>
  </si>
  <si>
    <t>H06-HD34M-DYE</t>
  </si>
  <si>
    <t>THANH QUÝ</t>
  </si>
  <si>
    <t>DÂY TAPE PFD CẦN TEST ĂN MÀU VỚI NỀN VẢI KHI ĐI NHUỘM (PO TRÊN ERP MÃ C0027-HOD093)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</si>
</sst>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19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b/>
      <sz val="16"/>
      <color theme="1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b/>
      <sz val="18"/>
      <color theme="1"/>
      <name val="Muli"/>
    </font>
    <font>
      <u/>
      <sz val="14"/>
      <color theme="1"/>
      <name val="Muli"/>
    </font>
    <font>
      <b/>
      <u/>
      <sz val="18"/>
      <color theme="1"/>
      <name val="Muli"/>
    </font>
    <font>
      <b/>
      <sz val="20"/>
      <color theme="1"/>
      <name val="Muli"/>
    </font>
    <font>
      <b/>
      <u/>
      <sz val="16"/>
      <color theme="1"/>
      <name val="Muli"/>
    </font>
    <font>
      <u/>
      <sz val="16"/>
      <color theme="1"/>
      <name val="Muli"/>
    </font>
    <font>
      <i/>
      <sz val="14"/>
      <color theme="1"/>
      <name val="Muli"/>
    </font>
    <font>
      <b/>
      <i/>
      <sz val="14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0" fontId="10" fillId="0" borderId="0"/>
  </cellStyleXfs>
  <cellXfs count="108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167" fontId="5" fillId="0" borderId="9" xfId="9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7" fontId="5" fillId="0" borderId="0" xfId="9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1" xfId="3" applyFont="1" applyBorder="1" applyAlignment="1">
      <alignment horizontal="center" vertical="center"/>
    </xf>
    <xf numFmtId="0" fontId="11" fillId="9" borderId="1" xfId="11" applyFont="1" applyFill="1" applyBorder="1" applyAlignment="1">
      <alignment horizontal="center" vertical="center" wrapText="1"/>
    </xf>
    <xf numFmtId="0" fontId="11" fillId="9" borderId="13" xfId="1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vertical="center" wrapText="1"/>
    </xf>
    <xf numFmtId="0" fontId="9" fillId="3" borderId="1" xfId="6" applyFont="1" applyFill="1" applyBorder="1" applyAlignment="1">
      <alignment horizontal="center" vertical="center" wrapText="1"/>
    </xf>
    <xf numFmtId="0" fontId="9" fillId="3" borderId="12" xfId="6" applyFont="1" applyFill="1" applyBorder="1" applyAlignment="1">
      <alignment vertical="top" wrapText="1"/>
    </xf>
    <xf numFmtId="0" fontId="11" fillId="0" borderId="1" xfId="6" applyFont="1" applyBorder="1" applyAlignment="1">
      <alignment horizontal="center" vertical="center" wrapText="1"/>
    </xf>
    <xf numFmtId="1" fontId="9" fillId="3" borderId="1" xfId="7" applyNumberFormat="1" applyFont="1" applyFill="1" applyBorder="1" applyAlignment="1">
      <alignment horizontal="center" vertical="center" wrapText="1"/>
    </xf>
    <xf numFmtId="0" fontId="9" fillId="4" borderId="1" xfId="6" applyFont="1" applyFill="1" applyBorder="1" applyAlignment="1">
      <alignment horizontal="center" vertical="center"/>
    </xf>
    <xf numFmtId="1" fontId="9" fillId="0" borderId="1" xfId="10" applyNumberFormat="1" applyFont="1" applyBorder="1" applyAlignment="1">
      <alignment horizontal="center" vertical="center" wrapText="1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166" fontId="11" fillId="3" borderId="1" xfId="5" applyNumberFormat="1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7" fontId="5" fillId="0" borderId="6" xfId="9" applyNumberFormat="1" applyFont="1" applyBorder="1" applyAlignment="1" applyProtection="1">
      <alignment vertical="center"/>
      <protection locked="0"/>
    </xf>
    <xf numFmtId="0" fontId="6" fillId="4" borderId="2" xfId="6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/>
    </xf>
    <xf numFmtId="0" fontId="6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12" fillId="4" borderId="2" xfId="8" applyFont="1" applyFill="1" applyBorder="1" applyAlignment="1" applyProtection="1">
      <alignment vertical="top"/>
    </xf>
    <xf numFmtId="0" fontId="6" fillId="4" borderId="10" xfId="6" applyFont="1" applyFill="1" applyBorder="1" applyAlignment="1">
      <alignment horizontal="left" vertical="center"/>
    </xf>
    <xf numFmtId="0" fontId="12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/>
    </xf>
    <xf numFmtId="1" fontId="8" fillId="7" borderId="1" xfId="3" applyNumberFormat="1" applyFont="1" applyFill="1" applyBorder="1" applyAlignment="1">
      <alignment horizontal="center" vertical="center" wrapText="1"/>
    </xf>
    <xf numFmtId="3" fontId="8" fillId="7" borderId="1" xfId="3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 wrapText="1"/>
    </xf>
    <xf numFmtId="166" fontId="7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/>
    </xf>
    <xf numFmtId="3" fontId="11" fillId="5" borderId="1" xfId="2" applyNumberFormat="1" applyFont="1" applyFill="1" applyBorder="1" applyAlignment="1">
      <alignment horizontal="center" vertical="center" wrapText="1"/>
    </xf>
    <xf numFmtId="3" fontId="11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1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vertical="center"/>
    </xf>
    <xf numFmtId="0" fontId="15" fillId="0" borderId="0" xfId="2" applyFont="1" applyAlignment="1">
      <alignment horizontal="left" vertical="center" wrapText="1"/>
    </xf>
    <xf numFmtId="0" fontId="15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7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9" fillId="3" borderId="12" xfId="6" applyFont="1" applyFill="1" applyBorder="1" applyAlignment="1">
      <alignment horizontal="center" vertical="center" wrapText="1"/>
    </xf>
    <xf numFmtId="0" fontId="9" fillId="3" borderId="12" xfId="6" applyFont="1" applyFill="1" applyBorder="1" applyAlignment="1">
      <alignment horizontal="center" vertical="top" wrapText="1"/>
    </xf>
    <xf numFmtId="167" fontId="15" fillId="4" borderId="0" xfId="9" applyNumberFormat="1" applyFont="1" applyFill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4" fillId="4" borderId="0" xfId="2" applyFont="1" applyFill="1" applyAlignment="1">
      <alignment vertical="center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 2 2 4" xfId="10" xr:uid="{176E12F9-6BE4-4C1E-852D-37F70196128F}"/>
    <cellStyle name="Normal 2 5 2" xfId="11" xr:uid="{0514C848-35BF-48CA-AEF5-F10611A385A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1079740</xdr:colOff>
      <xdr:row>10</xdr:row>
      <xdr:rowOff>2282403</xdr:rowOff>
    </xdr:from>
    <xdr:to>
      <xdr:col>3</xdr:col>
      <xdr:colOff>0</xdr:colOff>
      <xdr:row>12</xdr:row>
      <xdr:rowOff>213923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329A19-6406-4788-8257-D6DCD3D954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888" b="30814"/>
        <a:stretch/>
      </xdr:blipFill>
      <xdr:spPr>
        <a:xfrm>
          <a:off x="1079740" y="6056460"/>
          <a:ext cx="3592902" cy="1436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61"/>
  <sheetViews>
    <sheetView tabSelected="1" view="pageBreakPreview" topLeftCell="A11" zoomScale="53" zoomScaleNormal="62" zoomScaleSheetLayoutView="53" zoomScalePageLayoutView="55" workbookViewId="0">
      <selection activeCell="A15" sqref="A15"/>
    </sheetView>
  </sheetViews>
  <sheetFormatPr defaultColWidth="9.140625" defaultRowHeight="21.75"/>
  <cols>
    <col min="1" max="1" width="34.28515625" style="1" customWidth="1"/>
    <col min="2" max="2" width="14.42578125" style="1" customWidth="1"/>
    <col min="3" max="3" width="21.28515625" style="1" customWidth="1"/>
    <col min="4" max="4" width="18.28515625" style="1" customWidth="1"/>
    <col min="5" max="5" width="17.85546875" style="1" customWidth="1"/>
    <col min="6" max="6" width="19" style="1" customWidth="1"/>
    <col min="7" max="7" width="23.85546875" style="10" customWidth="1"/>
    <col min="8" max="8" width="13.42578125" style="1" customWidth="1"/>
    <col min="9" max="9" width="20.85546875" style="1" customWidth="1"/>
    <col min="10" max="10" width="20.42578125" style="1" customWidth="1"/>
    <col min="11" max="11" width="21.7109375" style="1" customWidth="1"/>
    <col min="12" max="12" width="30.42578125" style="9" customWidth="1"/>
    <col min="13" max="13" width="36.28515625" style="9" customWidth="1"/>
    <col min="14" max="14" width="30.7109375" style="1" customWidth="1"/>
    <col min="15" max="16384" width="9.140625" style="1"/>
  </cols>
  <sheetData>
    <row r="1" spans="1:25" ht="24.95" customHeight="1">
      <c r="A1" s="29"/>
      <c r="B1" s="29"/>
      <c r="C1" s="30"/>
      <c r="D1" s="29"/>
      <c r="E1" s="29"/>
      <c r="F1" s="29"/>
      <c r="G1" s="31"/>
      <c r="H1" s="29"/>
      <c r="I1" s="29"/>
      <c r="J1" s="29"/>
      <c r="K1" s="29"/>
      <c r="L1" s="32"/>
      <c r="M1" s="3" t="s">
        <v>0</v>
      </c>
      <c r="N1" s="4" t="s">
        <v>33</v>
      </c>
    </row>
    <row r="2" spans="1:25" ht="21.6" customHeight="1">
      <c r="A2" s="29"/>
      <c r="B2" s="29"/>
      <c r="C2" s="30"/>
      <c r="D2" s="29"/>
      <c r="E2" s="29"/>
      <c r="F2" s="29"/>
      <c r="G2" s="31"/>
      <c r="H2" s="29"/>
      <c r="I2" s="29"/>
      <c r="J2" s="29"/>
      <c r="K2" s="29"/>
      <c r="L2" s="32"/>
      <c r="M2" s="3" t="s">
        <v>1</v>
      </c>
      <c r="N2" s="5" t="s">
        <v>2</v>
      </c>
    </row>
    <row r="3" spans="1:25" ht="21.6" customHeight="1">
      <c r="A3" s="33"/>
      <c r="B3" s="33"/>
      <c r="C3" s="34"/>
      <c r="D3" s="33"/>
      <c r="E3" s="33"/>
      <c r="F3" s="33"/>
      <c r="G3" s="35"/>
      <c r="H3" s="33"/>
      <c r="I3" s="33"/>
      <c r="J3" s="33"/>
      <c r="K3" s="33"/>
      <c r="L3" s="36"/>
      <c r="M3" s="3" t="s">
        <v>4</v>
      </c>
      <c r="N3" s="6" t="s">
        <v>37</v>
      </c>
    </row>
    <row r="4" spans="1:25" ht="10.15" customHeight="1">
      <c r="A4" s="29"/>
      <c r="B4" s="29"/>
      <c r="C4" s="30"/>
      <c r="D4" s="29"/>
      <c r="E4" s="29"/>
      <c r="F4" s="33"/>
      <c r="G4" s="35"/>
      <c r="H4" s="33"/>
      <c r="I4" s="33"/>
      <c r="J4" s="29"/>
      <c r="K4" s="29"/>
      <c r="L4" s="37"/>
      <c r="M4" s="7"/>
      <c r="N4" s="8"/>
    </row>
    <row r="5" spans="1:25">
      <c r="A5" s="38" t="s">
        <v>39</v>
      </c>
      <c r="C5" s="39"/>
      <c r="D5" s="40"/>
      <c r="E5" s="41"/>
      <c r="F5" s="100" t="s">
        <v>5</v>
      </c>
      <c r="G5" s="101"/>
      <c r="H5" s="102" t="s">
        <v>34</v>
      </c>
      <c r="I5" s="103"/>
      <c r="J5" s="42"/>
      <c r="K5" s="42"/>
      <c r="L5" s="43"/>
      <c r="M5" s="44" t="s">
        <v>6</v>
      </c>
      <c r="N5" s="45">
        <v>45621</v>
      </c>
    </row>
    <row r="6" spans="1:25" ht="21.75" customHeight="1">
      <c r="A6" s="46" t="s">
        <v>7</v>
      </c>
      <c r="B6" s="47"/>
      <c r="D6" s="48"/>
      <c r="E6" s="41"/>
      <c r="F6" s="100" t="s">
        <v>8</v>
      </c>
      <c r="G6" s="101"/>
      <c r="H6" s="102" t="s">
        <v>43</v>
      </c>
      <c r="I6" s="103"/>
      <c r="J6" s="42"/>
      <c r="K6" s="42"/>
      <c r="L6" s="43"/>
      <c r="M6" s="44" t="s">
        <v>9</v>
      </c>
      <c r="N6" s="45"/>
    </row>
    <row r="7" spans="1:25" ht="21.75" customHeight="1">
      <c r="A7" s="46" t="s">
        <v>10</v>
      </c>
      <c r="B7" s="107"/>
      <c r="C7" s="107"/>
      <c r="D7" s="49"/>
      <c r="E7" s="41"/>
      <c r="F7" s="100" t="s">
        <v>11</v>
      </c>
      <c r="G7" s="101"/>
      <c r="H7" s="105">
        <f>N5+15</f>
        <v>45636</v>
      </c>
      <c r="I7" s="106"/>
      <c r="J7" s="42"/>
      <c r="K7" s="42"/>
      <c r="L7" s="43"/>
      <c r="M7" s="44" t="s">
        <v>12</v>
      </c>
      <c r="N7" s="11" t="s">
        <v>42</v>
      </c>
    </row>
    <row r="8" spans="1:25" ht="42" customHeight="1">
      <c r="A8" s="50" t="s">
        <v>13</v>
      </c>
      <c r="B8" s="104"/>
      <c r="C8" s="104"/>
      <c r="D8" s="51"/>
      <c r="E8" s="41"/>
      <c r="F8" s="100" t="s">
        <v>14</v>
      </c>
      <c r="G8" s="101"/>
      <c r="H8" s="105">
        <v>45566</v>
      </c>
      <c r="I8" s="106"/>
      <c r="J8" s="52"/>
      <c r="K8" s="52"/>
      <c r="L8" s="43"/>
      <c r="M8" s="44" t="s">
        <v>15</v>
      </c>
      <c r="N8" s="53" t="s">
        <v>45</v>
      </c>
    </row>
    <row r="9" spans="1:25" ht="5.45" customHeight="1">
      <c r="A9" s="54"/>
      <c r="B9" s="54"/>
      <c r="C9" s="55"/>
      <c r="D9" s="54"/>
      <c r="E9" s="33"/>
      <c r="F9" s="54"/>
      <c r="G9" s="56"/>
      <c r="H9" s="54"/>
      <c r="I9" s="54"/>
      <c r="J9" s="33"/>
      <c r="K9" s="33"/>
      <c r="L9" s="57"/>
      <c r="M9" s="7"/>
      <c r="N9" s="8"/>
    </row>
    <row r="10" spans="1:25" s="2" customFormat="1" ht="108.75" customHeight="1">
      <c r="A10" s="24" t="s">
        <v>16</v>
      </c>
      <c r="B10" s="24" t="s">
        <v>17</v>
      </c>
      <c r="C10" s="25" t="s">
        <v>18</v>
      </c>
      <c r="D10" s="24" t="s">
        <v>19</v>
      </c>
      <c r="E10" s="24" t="s">
        <v>20</v>
      </c>
      <c r="F10" s="26" t="s">
        <v>21</v>
      </c>
      <c r="G10" s="24" t="s">
        <v>22</v>
      </c>
      <c r="H10" s="26" t="s">
        <v>23</v>
      </c>
      <c r="I10" s="27" t="s">
        <v>24</v>
      </c>
      <c r="J10" s="27" t="s">
        <v>25</v>
      </c>
      <c r="K10" s="27" t="s">
        <v>26</v>
      </c>
      <c r="L10" s="28" t="s">
        <v>27</v>
      </c>
      <c r="M10" s="28" t="s">
        <v>28</v>
      </c>
      <c r="N10" s="26" t="s">
        <v>3</v>
      </c>
      <c r="Q10" s="2">
        <v>1378.35</v>
      </c>
      <c r="R10" s="2">
        <v>1634.8999999999999</v>
      </c>
      <c r="S10" s="2">
        <v>890.94999999999982</v>
      </c>
      <c r="T10" s="2">
        <v>702.2</v>
      </c>
      <c r="U10" s="2">
        <v>261.89999999999998</v>
      </c>
      <c r="V10" s="2">
        <v>471.85</v>
      </c>
      <c r="W10" s="2">
        <v>292.09999999999997</v>
      </c>
      <c r="X10" s="2">
        <v>424.15</v>
      </c>
      <c r="Y10" s="2">
        <v>306.91999999999996</v>
      </c>
    </row>
    <row r="11" spans="1:25" s="2" customFormat="1" ht="249.75" customHeight="1">
      <c r="A11" s="14" t="s">
        <v>44</v>
      </c>
      <c r="B11" s="15"/>
      <c r="C11" s="95" t="s">
        <v>40</v>
      </c>
      <c r="D11" s="16" t="s">
        <v>35</v>
      </c>
      <c r="E11" s="94"/>
      <c r="F11" s="17" t="s">
        <v>38</v>
      </c>
      <c r="G11" s="18" t="s">
        <v>38</v>
      </c>
      <c r="H11" s="19" t="s">
        <v>36</v>
      </c>
      <c r="I11" s="20">
        <v>100</v>
      </c>
      <c r="J11" s="21">
        <v>0</v>
      </c>
      <c r="K11" s="21">
        <f t="shared" ref="K11" si="0">I11-0</f>
        <v>100</v>
      </c>
      <c r="L11" s="22">
        <v>3500</v>
      </c>
      <c r="M11" s="22">
        <f t="shared" ref="M11" si="1">L11*K11</f>
        <v>350000</v>
      </c>
      <c r="N11" s="23" t="s">
        <v>41</v>
      </c>
      <c r="P11" s="12" t="s">
        <v>38</v>
      </c>
      <c r="Q11" s="2">
        <v>1378.35</v>
      </c>
    </row>
    <row r="12" spans="1:25" s="2" customFormat="1" ht="27">
      <c r="A12" s="58"/>
      <c r="B12" s="58"/>
      <c r="C12" s="59"/>
      <c r="D12" s="60"/>
      <c r="E12" s="60"/>
      <c r="F12" s="61"/>
      <c r="G12" s="62"/>
      <c r="H12" s="58"/>
      <c r="I12" s="63"/>
      <c r="J12" s="63"/>
      <c r="K12" s="63"/>
      <c r="L12" s="64"/>
      <c r="M12" s="65"/>
      <c r="N12" s="66"/>
      <c r="P12" s="13"/>
    </row>
    <row r="13" spans="1:25" s="2" customFormat="1" ht="63" customHeight="1">
      <c r="A13" s="67"/>
      <c r="B13" s="67"/>
      <c r="C13" s="68"/>
      <c r="D13" s="67"/>
      <c r="E13" s="67"/>
      <c r="F13" s="67"/>
      <c r="G13" s="69"/>
      <c r="H13" s="70" t="s">
        <v>29</v>
      </c>
      <c r="I13" s="71">
        <f>SUM(I11:I12)</f>
        <v>100</v>
      </c>
      <c r="J13" s="72"/>
      <c r="K13" s="71">
        <f>SUM(K11:K11)</f>
        <v>100</v>
      </c>
      <c r="L13" s="73"/>
      <c r="M13" s="74">
        <f>SUM(M11:M12)</f>
        <v>350000</v>
      </c>
      <c r="N13" s="75"/>
      <c r="P13" s="13"/>
    </row>
    <row r="14" spans="1:25" s="2" customFormat="1" ht="30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</row>
    <row r="15" spans="1:25" s="2" customFormat="1" ht="57.75" customHeight="1">
      <c r="A15" s="76" t="s">
        <v>46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1:25" s="2" customFormat="1" ht="24">
      <c r="A16" s="97" t="s">
        <v>30</v>
      </c>
      <c r="B16" s="97"/>
      <c r="C16" s="77"/>
      <c r="D16" s="78"/>
      <c r="E16" s="98" t="s">
        <v>31</v>
      </c>
      <c r="F16" s="98"/>
      <c r="G16" s="98"/>
      <c r="H16" s="79"/>
      <c r="I16" s="80"/>
      <c r="J16" s="80"/>
      <c r="K16" s="80"/>
      <c r="L16" s="96" t="s">
        <v>32</v>
      </c>
      <c r="M16" s="96"/>
      <c r="N16" s="81"/>
    </row>
    <row r="17" spans="1:10" ht="21.75" customHeight="1">
      <c r="A17" s="82"/>
      <c r="B17" s="83"/>
      <c r="C17" s="84"/>
      <c r="D17" s="82"/>
      <c r="E17" s="82"/>
      <c r="F17" s="82"/>
      <c r="G17" s="85"/>
      <c r="H17" s="86"/>
      <c r="I17" s="86"/>
      <c r="J17" s="86"/>
    </row>
    <row r="18" spans="1:10" ht="21.75" customHeight="1">
      <c r="A18" s="82"/>
      <c r="B18" s="83"/>
      <c r="C18" s="84"/>
      <c r="D18" s="82"/>
      <c r="E18" s="82"/>
      <c r="F18" s="82"/>
      <c r="G18" s="85"/>
      <c r="H18" s="86"/>
      <c r="I18" s="86"/>
      <c r="J18" s="86"/>
    </row>
    <row r="19" spans="1:10" ht="21.75" customHeight="1">
      <c r="A19" s="87"/>
      <c r="B19" s="84"/>
      <c r="C19" s="84"/>
      <c r="D19" s="82"/>
      <c r="E19" s="82"/>
      <c r="F19" s="82"/>
      <c r="G19" s="88"/>
      <c r="H19" s="89"/>
      <c r="I19" s="82"/>
      <c r="J19" s="86"/>
    </row>
    <row r="20" spans="1:10" ht="21.75" customHeight="1">
      <c r="A20" s="86"/>
      <c r="B20" s="90"/>
      <c r="C20" s="83"/>
      <c r="D20" s="86"/>
      <c r="E20" s="91"/>
      <c r="F20" s="91"/>
      <c r="G20" s="92"/>
      <c r="H20" s="93"/>
      <c r="I20" s="93"/>
      <c r="J20" s="86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mergeCells count="14">
    <mergeCell ref="L16:M16"/>
    <mergeCell ref="A16:B16"/>
    <mergeCell ref="E16:G16"/>
    <mergeCell ref="A14:N14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rintOptions horizontalCentered="1"/>
  <pageMargins left="0.25" right="0.25" top="1.2916666670000001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0DCA39-48BB-4CCB-BB9A-2DBA0C26B7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5202C6-A6E7-41BC-863B-E0AB96C57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7689FC-73FB-4739-85AC-0BF51B0E9D6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 </vt:lpstr>
      <vt:lpstr>'update '!Print_Area</vt:lpstr>
      <vt:lpstr>'update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2024-08-07T03:47:37Z</cp:lastPrinted>
  <dcterms:created xsi:type="dcterms:W3CDTF">2020-11-11T02:21:38Z</dcterms:created>
  <dcterms:modified xsi:type="dcterms:W3CDTF">2024-11-28T04:10:35Z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