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5 -SS27/1-SAMPLE/4-INTERNAL-PURCHASE-ORDER/4-2-TRIM-ORDER/TRIM-PO/SIGN-PO/WOMEN_SMS/"/>
    </mc:Choice>
  </mc:AlternateContent>
  <xr:revisionPtr revIDLastSave="564" documentId="13_ncr:1_{2337FB7E-6BC3-4489-97DB-3581A442A00B}" xr6:coauthVersionLast="47" xr6:coauthVersionMax="47" xr10:uidLastSave="{17B0CBB5-E604-4EA0-874E-B09A31C23CF4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8" r:id="rId3"/>
  </sheets>
  <definedNames>
    <definedName name="_xlnm._FilterDatabase" localSheetId="2" hidden="1">DETAIL!$A$1:$F$11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8" l="1"/>
  <c r="I11" i="2" l="1"/>
  <c r="I13" i="2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<sst xmlns="http://schemas.openxmlformats.org/spreadsheetml/2006/main" count="95" uniqueCount="86">
  <si>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</si>
  <si>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</si>
  <si>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</si>
  <si>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</si>
  <si>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</si>
  <si>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</si>
  <si>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</si>
  <si>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</si>
  <si>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</si>
  <si>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</si>
  <si>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</si>
  <si>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</si>
  <si>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</si>
  <si>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</si>
  <si>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</si>
  <si>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</si>
  <si>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</si>
  <si>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</si>
  <si>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</si>
  <si>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</si>
  <si>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</si>
  <si>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</si>
  <si>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</si>
  <si>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</si>
  <si>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</si>
  <si>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</si>
  <si>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</si>
  <si>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</si>
  <si>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</si>
  <si>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</si>
  <si>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</si>
  <si>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</si>
  <si>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</si>
  <si>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</si>
  <si>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</si>
  <si>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</si>
  <si>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</si>
  <si>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</si>
  <si>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</si>
  <si>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</si>
  <si>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</si>
  <si>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</si>
  <si>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ORDER QTY'</t>
  </si>
  <si>
    <t>S</t>
  </si>
  <si>
    <t xml:space="preserve">ALL STYLES </t>
  </si>
  <si>
    <t xml:space="preserve">APPROVED THE QUALITY </t>
  </si>
  <si>
    <t>WHITE/ BLACK</t>
  </si>
  <si>
    <t>BARBOUR</t>
  </si>
  <si>
    <t>BARCODE STICKER</t>
  </si>
  <si>
    <t>51.00x38.00 MM</t>
  </si>
  <si>
    <t>Style Name</t>
  </si>
  <si>
    <t>SIZE</t>
  </si>
  <si>
    <t xml:space="preserve">SKU </t>
  </si>
  <si>
    <t>5063669399545</t>
  </si>
  <si>
    <t>5063669399552</t>
  </si>
  <si>
    <t>5063669409503</t>
  </si>
  <si>
    <t>5063669399538</t>
  </si>
  <si>
    <t>5063669402313</t>
  </si>
  <si>
    <t>5063669409602</t>
  </si>
  <si>
    <t>5063669402238</t>
  </si>
  <si>
    <t>5063669402245</t>
  </si>
  <si>
    <t>5063669402269</t>
  </si>
  <si>
    <t>5063669402276</t>
  </si>
  <si>
    <t>LOL0719WH71</t>
  </si>
  <si>
    <t>LOL0720BK11</t>
  </si>
  <si>
    <t>LOL0720GY31</t>
  </si>
  <si>
    <t>LOL0718WH71</t>
  </si>
  <si>
    <t>LTS0778WH11</t>
  </si>
  <si>
    <t>LTS0778PI14</t>
  </si>
  <si>
    <t>LTS0773BK11</t>
  </si>
  <si>
    <t>LTS0773GN29</t>
  </si>
  <si>
    <t>LTS0775WH11</t>
  </si>
  <si>
    <t>LTS0776GY31</t>
  </si>
  <si>
    <t>Barbour Lori Sweatshirt Cloud</t>
  </si>
  <si>
    <t>Barbour Jacqueline Sweatshirt Black</t>
  </si>
  <si>
    <t>Barbour Jacqueline Sweatshirt Grey Marl</t>
  </si>
  <si>
    <t>Barbour Yvonne Sweatshirt Cloud</t>
  </si>
  <si>
    <t>Barbour Yvonne T-Shirt White</t>
  </si>
  <si>
    <t>Barbour Yvonne T-Shirt Cloud Pink</t>
  </si>
  <si>
    <t>Barbour Jacqueline T-Shirt Black</t>
  </si>
  <si>
    <t>Barbour Jacqueline T-Shirt Seafoam</t>
  </si>
  <si>
    <t>Barbour Kathleen T-Shirt White</t>
  </si>
  <si>
    <t>Barbour Andrea T-Shirt Grey Marl</t>
  </si>
  <si>
    <t>SS27-SMS</t>
  </si>
  <si>
    <t>MY LAI</t>
  </si>
  <si>
    <t>B25  SS27  S2995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</si>
</sst>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3" borderId="2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vertical="top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1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/>
    </xf>
    <xf numFmtId="1" fontId="13" fillId="6" borderId="1" xfId="3" applyNumberFormat="1" applyFont="1" applyFill="1" applyBorder="1" applyAlignment="1">
      <alignment horizontal="center" vertical="center" wrapText="1"/>
    </xf>
    <xf numFmtId="3" fontId="13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4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168" fontId="7" fillId="4" borderId="1" xfId="9" applyNumberFormat="1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14" fontId="16" fillId="3" borderId="0" xfId="2" quotePrefix="1" applyNumberFormat="1" applyFont="1" applyFill="1" applyAlignment="1">
      <alignment horizontal="left" vertical="center"/>
    </xf>
    <xf numFmtId="14" fontId="16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3" borderId="0" xfId="2" applyFont="1" applyFill="1" applyAlignment="1">
      <alignment horizontal="center" vertical="center"/>
    </xf>
    <xf numFmtId="0" fontId="17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9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shrinkToFit="1"/>
    </xf>
    <xf numFmtId="0" fontId="20" fillId="0" borderId="1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0" fillId="0" borderId="0" xfId="0" applyNumberFormat="1"/>
    <xf numFmtId="0" fontId="9" fillId="8" borderId="1" xfId="2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167" fontId="14" fillId="3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oneCellAnchor>
    <xdr:from>
      <xdr:col>2</xdr:col>
      <xdr:colOff>0</xdr:colOff>
      <xdr:row>1</xdr:row>
      <xdr:rowOff>127000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1898650" y="39370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oneCellAnchor>
    <xdr:from>
      <xdr:col>3</xdr:col>
      <xdr:colOff>603250</xdr:colOff>
      <xdr:row>7</xdr:row>
      <xdr:rowOff>152400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111500" y="152400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oneCellAnchor>
    <xdr:from>
      <xdr:col>3</xdr:col>
      <xdr:colOff>336550</xdr:colOff>
      <xdr:row>10</xdr:row>
      <xdr:rowOff>76200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2844800" y="20002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0</xdr:col>
      <xdr:colOff>412751</xdr:colOff>
      <xdr:row>4</xdr:row>
      <xdr:rowOff>101600</xdr:rowOff>
    </xdr:from>
    <xdr:to>
      <xdr:col>2</xdr:col>
      <xdr:colOff>355601</xdr:colOff>
      <xdr:row>12</xdr:row>
      <xdr:rowOff>87079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C67A89-DE3B-F5B3-0ECA-1213787B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1" y="920750"/>
          <a:ext cx="1841500" cy="1458679"/>
        </a:xfrm>
        <a:prstGeom prst="rect">
          <a:avLst/>
        </a:prstGeom>
      </xdr:spPr>
    </xdr:pic>
    <xdr:clientData/>
  </xdr:twoCellAnchor>
  <xdr:twoCellAnchor>
    <xdr:from>
      <xdr:col>2</xdr:col>
      <xdr:colOff>82550</xdr:colOff>
      <xdr:row>11</xdr:row>
      <xdr:rowOff>0</xdr:rowOff>
    </xdr:from>
    <xdr:to>
      <xdr:col>3</xdr:col>
      <xdr:colOff>317500</xdr:colOff>
      <xdr:row>11</xdr:row>
      <xdr:rowOff>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87E1EDD8-AE14-10F4-776D-834BAF70C49B}"/>
            </a:ext>
          </a:extLst>
        </xdr:cNvPr>
        <xdr:cNvCxnSpPr/>
      </xdr:nvCxnSpPr>
      <xdr:spPr>
        <a:xfrm flipH="1">
          <a:off x="1981200" y="2108200"/>
          <a:ext cx="844550" cy="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8</xdr:row>
      <xdr:rowOff>101600</xdr:rowOff>
    </xdr:from>
    <xdr:to>
      <xdr:col>3</xdr:col>
      <xdr:colOff>476250</xdr:colOff>
      <xdr:row>8</xdr:row>
      <xdr:rowOff>101600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36D3D476-F5DE-01F9-7C75-EEDAAC2359B7}"/>
            </a:ext>
          </a:extLst>
        </xdr:cNvPr>
        <xdr:cNvCxnSpPr/>
      </xdr:nvCxnSpPr>
      <xdr:spPr>
        <a:xfrm flipH="1">
          <a:off x="2139950" y="1657350"/>
          <a:ext cx="844550" cy="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124883</xdr:colOff>
      <xdr:row>3</xdr:row>
      <xdr:rowOff>101600</xdr:rowOff>
    </xdr:from>
    <xdr:to>
      <xdr:col>2</xdr:col>
      <xdr:colOff>133350</xdr:colOff>
      <xdr:row>6</xdr:row>
      <xdr:rowOff>127000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E8893B3-46E5-92D0-857A-BF92F2E2D951}"/>
            </a:ext>
          </a:extLst>
        </xdr:cNvPr>
        <xdr:cNvCxnSpPr/>
      </xdr:nvCxnSpPr>
      <xdr:spPr>
        <a:xfrm flipH="1">
          <a:off x="2023533" y="736600"/>
          <a:ext cx="8467" cy="57785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1085850</xdr:colOff>
      <xdr:row>3</xdr:row>
      <xdr:rowOff>50800</xdr:rowOff>
    </xdr:from>
    <xdr:to>
      <xdr:col>0</xdr:col>
      <xdr:colOff>1085850</xdr:colOff>
      <xdr:row>7</xdr:row>
      <xdr:rowOff>19050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8B646D4A-5B43-814F-487B-ED14A94DD366}"/>
            </a:ext>
          </a:extLst>
        </xdr:cNvPr>
        <xdr:cNvCxnSpPr/>
      </xdr:nvCxnSpPr>
      <xdr:spPr>
        <a:xfrm>
          <a:off x="1085850" y="685800"/>
          <a:ext cx="0" cy="70485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70" zoomScaleSheetLayoutView="55" zoomScalePageLayoutView="55" workbookViewId="0">
      <selection activeCell="K6" sqref="K6"/>
    </sheetView>
  </sheetViews>
  <sheetFormatPr defaultColWidth="9.26953125" defaultRowHeight="20"/>
  <cols>
    <col min="1" max="1" width="27" style="95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8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0" customWidth="1"/>
    <col min="13" max="13" width="27.7265625" style="80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89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1" t="s">
        <v>5</v>
      </c>
      <c r="C5" s="17"/>
      <c r="D5" s="18"/>
      <c r="E5" s="19"/>
      <c r="F5" s="109" t="s">
        <v>6</v>
      </c>
      <c r="G5" s="110"/>
      <c r="H5" s="111" t="s">
        <v>47</v>
      </c>
      <c r="I5" s="112"/>
      <c r="J5" s="20"/>
      <c r="K5" s="20"/>
      <c r="L5" s="21"/>
      <c r="M5" s="22" t="s">
        <v>7</v>
      </c>
      <c r="N5" s="23">
        <v>46049</v>
      </c>
    </row>
    <row r="6" spans="1:19" ht="30.75" customHeight="1">
      <c r="A6" s="92" t="s">
        <v>8</v>
      </c>
      <c r="B6" s="24"/>
      <c r="D6" s="25"/>
      <c r="E6" s="19"/>
      <c r="F6" s="109" t="s">
        <v>9</v>
      </c>
      <c r="G6" s="110"/>
      <c r="H6" s="113" t="s">
        <v>83</v>
      </c>
      <c r="I6" s="114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2" t="s">
        <v>11</v>
      </c>
      <c r="B7" s="117"/>
      <c r="C7" s="117"/>
      <c r="D7" s="27"/>
      <c r="E7" s="19"/>
      <c r="F7" s="109" t="s">
        <v>12</v>
      </c>
      <c r="G7" s="110"/>
      <c r="H7" s="115">
        <v>46048</v>
      </c>
      <c r="I7" s="116"/>
      <c r="J7" s="20"/>
      <c r="K7" s="20"/>
      <c r="L7" s="21"/>
      <c r="M7" s="22" t="s">
        <v>13</v>
      </c>
      <c r="N7" s="28" t="s">
        <v>85</v>
      </c>
    </row>
    <row r="8" spans="1:19" ht="30.75" customHeight="1">
      <c r="A8" s="93" t="s">
        <v>14</v>
      </c>
      <c r="B8" s="121"/>
      <c r="C8" s="121"/>
      <c r="D8" s="29"/>
      <c r="E8" s="19"/>
      <c r="F8" s="109" t="s">
        <v>15</v>
      </c>
      <c r="G8" s="110"/>
      <c r="H8" s="115" t="s">
        <v>36</v>
      </c>
      <c r="I8" s="116"/>
      <c r="J8" s="30"/>
      <c r="K8" s="30"/>
      <c r="L8" s="21"/>
      <c r="M8" s="22" t="s">
        <v>16</v>
      </c>
      <c r="N8" s="31" t="s">
        <v>84</v>
      </c>
      <c r="O8" s="32"/>
      <c r="P8" s="32"/>
    </row>
    <row r="9" spans="1:19" ht="5.65" customHeight="1">
      <c r="A9" s="94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80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4" t="s">
        <v>44</v>
      </c>
      <c r="B11" s="108"/>
      <c r="C11" s="43" t="s">
        <v>48</v>
      </c>
      <c r="D11" s="44" t="s">
        <v>49</v>
      </c>
      <c r="E11" s="97" t="s">
        <v>45</v>
      </c>
      <c r="F11" s="44" t="s">
        <v>35</v>
      </c>
      <c r="G11" s="45" t="s">
        <v>46</v>
      </c>
      <c r="H11" s="46" t="s">
        <v>38</v>
      </c>
      <c r="I11" s="42">
        <f>DETAIL!F13</f>
        <v>584</v>
      </c>
      <c r="J11" s="42">
        <v>0</v>
      </c>
      <c r="K11" s="42">
        <f t="shared" ref="K11" si="0">I11-J11</f>
        <v>584</v>
      </c>
      <c r="L11" s="47"/>
      <c r="M11" s="48">
        <f t="shared" ref="M11" si="1">K11*L11</f>
        <v>0</v>
      </c>
      <c r="N11" s="96" t="s">
        <v>39</v>
      </c>
    </row>
    <row r="12" spans="1:19" ht="21.5" customHeight="1">
      <c r="A12" s="49"/>
      <c r="B12" s="49"/>
      <c r="C12" s="50"/>
      <c r="D12" s="51"/>
      <c r="E12" s="51"/>
      <c r="F12" s="52"/>
      <c r="G12" s="53"/>
      <c r="H12" s="49"/>
      <c r="I12" s="54"/>
      <c r="J12" s="54"/>
      <c r="K12" s="54"/>
      <c r="L12" s="55"/>
      <c r="M12" s="56"/>
      <c r="N12" s="57"/>
    </row>
    <row r="13" spans="1:19" ht="33.65" customHeight="1">
      <c r="A13" s="58"/>
      <c r="B13" s="58"/>
      <c r="C13" s="59"/>
      <c r="D13" s="58"/>
      <c r="E13" s="58"/>
      <c r="F13" s="58"/>
      <c r="G13" s="60"/>
      <c r="H13" s="72" t="s">
        <v>30</v>
      </c>
      <c r="I13" s="61">
        <f>DETAIL!F13</f>
        <v>584</v>
      </c>
      <c r="J13" s="62"/>
      <c r="K13" s="61">
        <f>SUM(K11:K12)</f>
        <v>584</v>
      </c>
      <c r="L13" s="63"/>
      <c r="M13" s="64">
        <f>SUM(M11:M12)</f>
        <v>0</v>
      </c>
      <c r="N13" s="65"/>
    </row>
    <row r="14" spans="1:19" ht="21.75" customHeight="1">
      <c r="A14" s="66"/>
      <c r="B14" s="66"/>
      <c r="C14" s="67"/>
      <c r="D14" s="68"/>
      <c r="E14" s="68"/>
      <c r="F14" s="68"/>
      <c r="G14" s="69"/>
      <c r="H14" s="65"/>
      <c r="I14" s="65"/>
      <c r="J14" s="65"/>
      <c r="K14" s="65"/>
      <c r="L14" s="70"/>
      <c r="M14" s="70"/>
      <c r="N14" s="65"/>
    </row>
    <row r="15" spans="1:19" ht="21.75" customHeight="1">
      <c r="A15" s="119" t="s">
        <v>31</v>
      </c>
      <c r="B15" s="119"/>
      <c r="C15" s="71"/>
      <c r="D15" s="72"/>
      <c r="E15" s="120" t="s">
        <v>32</v>
      </c>
      <c r="F15" s="120"/>
      <c r="G15" s="120"/>
      <c r="H15" s="73"/>
      <c r="I15" s="74"/>
      <c r="J15" s="74"/>
      <c r="K15" s="74"/>
      <c r="L15" s="118" t="s">
        <v>33</v>
      </c>
      <c r="M15" s="118"/>
      <c r="N15" s="65"/>
    </row>
    <row r="16" spans="1:19" ht="21.75" customHeight="1">
      <c r="A16" s="81"/>
      <c r="B16" s="76"/>
      <c r="C16" s="77"/>
      <c r="D16" s="75"/>
      <c r="E16" s="75"/>
      <c r="F16" s="75"/>
      <c r="G16" s="78"/>
      <c r="H16" s="79"/>
      <c r="I16" s="79"/>
      <c r="J16" s="79"/>
    </row>
    <row r="17" spans="1:10" ht="21.75" customHeight="1">
      <c r="A17" s="81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>
      <c r="A18" s="81"/>
      <c r="B18" s="77"/>
      <c r="C18" s="77"/>
      <c r="D18" s="75"/>
      <c r="E18" s="75"/>
      <c r="F18" s="75"/>
      <c r="G18" s="82"/>
      <c r="H18" s="83"/>
      <c r="I18" s="75"/>
      <c r="J18" s="79"/>
    </row>
    <row r="19" spans="1:10" ht="21.75" customHeight="1">
      <c r="A19" s="85"/>
      <c r="B19" s="84"/>
      <c r="C19" s="76"/>
      <c r="D19" s="79"/>
      <c r="E19" s="85"/>
      <c r="F19" s="85"/>
      <c r="G19" s="86"/>
      <c r="H19" s="87"/>
      <c r="I19" s="87"/>
      <c r="J19" s="79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H18" sqref="H18"/>
    </sheetView>
  </sheetViews>
  <sheetFormatPr defaultRowHeight="14.5"/>
  <cols>
    <col min="1" max="1" width="18.453125" customWidth="1"/>
  </cols>
  <sheetData>
    <row r="1" spans="1:1" s="98" customFormat="1" ht="21">
      <c r="A1" s="98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03C-3C82-49E5-83D7-5966707FB32F}">
  <dimension ref="A1:F13"/>
  <sheetViews>
    <sheetView tabSelected="1" topLeftCell="A4" workbookViewId="0">
      <selection activeCell="B15" sqref="B15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4" width="22.1796875" customWidth="1"/>
    <col min="5" max="5" width="22.1796875" hidden="1" customWidth="1"/>
    <col min="6" max="6" width="24.6328125" customWidth="1"/>
  </cols>
  <sheetData>
    <row r="1" spans="1:6" ht="22.5" customHeight="1">
      <c r="A1" s="99" t="s">
        <v>52</v>
      </c>
      <c r="B1" s="99" t="s">
        <v>50</v>
      </c>
      <c r="C1" s="99" t="s">
        <v>41</v>
      </c>
      <c r="D1" s="99" t="s">
        <v>51</v>
      </c>
      <c r="E1" s="100"/>
      <c r="F1" s="101" t="s">
        <v>42</v>
      </c>
    </row>
    <row r="2" spans="1:6" ht="27.75" customHeight="1">
      <c r="A2" s="103" t="s">
        <v>63</v>
      </c>
      <c r="B2" s="103" t="s">
        <v>73</v>
      </c>
      <c r="C2" s="104" t="s">
        <v>53</v>
      </c>
      <c r="D2" s="105" t="s">
        <v>43</v>
      </c>
      <c r="E2" s="102">
        <v>3</v>
      </c>
      <c r="F2" s="102">
        <v>68</v>
      </c>
    </row>
    <row r="3" spans="1:6" ht="27.75" customHeight="1">
      <c r="A3" s="103" t="s">
        <v>64</v>
      </c>
      <c r="B3" s="103" t="s">
        <v>74</v>
      </c>
      <c r="C3" s="104" t="s">
        <v>54</v>
      </c>
      <c r="D3" s="105" t="s">
        <v>43</v>
      </c>
      <c r="E3" s="102">
        <v>8</v>
      </c>
      <c r="F3" s="102">
        <v>66</v>
      </c>
    </row>
    <row r="4" spans="1:6" ht="27.75" customHeight="1">
      <c r="A4" s="103" t="s">
        <v>65</v>
      </c>
      <c r="B4" s="103" t="s">
        <v>75</v>
      </c>
      <c r="C4" s="104" t="s">
        <v>55</v>
      </c>
      <c r="D4" s="105" t="s">
        <v>43</v>
      </c>
      <c r="E4" s="102">
        <v>10</v>
      </c>
      <c r="F4" s="102">
        <v>32</v>
      </c>
    </row>
    <row r="5" spans="1:6" ht="27.75" customHeight="1">
      <c r="A5" s="103" t="s">
        <v>66</v>
      </c>
      <c r="B5" s="103" t="s">
        <v>76</v>
      </c>
      <c r="C5" s="104" t="s">
        <v>56</v>
      </c>
      <c r="D5" s="105" t="s">
        <v>43</v>
      </c>
      <c r="E5" s="102">
        <v>9</v>
      </c>
      <c r="F5" s="102">
        <v>66</v>
      </c>
    </row>
    <row r="6" spans="1:6" ht="27.75" customHeight="1">
      <c r="A6" s="103" t="s">
        <v>67</v>
      </c>
      <c r="B6" s="103" t="s">
        <v>77</v>
      </c>
      <c r="C6" s="104" t="s">
        <v>57</v>
      </c>
      <c r="D6" s="105" t="s">
        <v>43</v>
      </c>
      <c r="E6" s="102">
        <v>4</v>
      </c>
      <c r="F6" s="102">
        <v>72</v>
      </c>
    </row>
    <row r="7" spans="1:6" ht="27.75" customHeight="1">
      <c r="A7" s="106" t="s">
        <v>68</v>
      </c>
      <c r="B7" s="106" t="s">
        <v>78</v>
      </c>
      <c r="C7" s="104" t="s">
        <v>58</v>
      </c>
      <c r="D7" s="105" t="s">
        <v>43</v>
      </c>
      <c r="E7" s="102">
        <v>30</v>
      </c>
      <c r="F7" s="102">
        <v>32</v>
      </c>
    </row>
    <row r="8" spans="1:6" ht="27.75" customHeight="1">
      <c r="A8" s="106" t="s">
        <v>69</v>
      </c>
      <c r="B8" s="106" t="s">
        <v>79</v>
      </c>
      <c r="C8" s="104" t="s">
        <v>59</v>
      </c>
      <c r="D8" s="105" t="s">
        <v>43</v>
      </c>
      <c r="E8" s="102">
        <v>74</v>
      </c>
      <c r="F8" s="102">
        <v>38</v>
      </c>
    </row>
    <row r="9" spans="1:6" ht="27.75" customHeight="1">
      <c r="A9" s="106" t="s">
        <v>70</v>
      </c>
      <c r="B9" s="106" t="s">
        <v>80</v>
      </c>
      <c r="C9" s="104" t="s">
        <v>60</v>
      </c>
      <c r="D9" s="105" t="s">
        <v>43</v>
      </c>
      <c r="E9" s="102">
        <v>94</v>
      </c>
      <c r="F9" s="102">
        <v>72</v>
      </c>
    </row>
    <row r="10" spans="1:6" ht="27.75" customHeight="1">
      <c r="A10" s="106" t="s">
        <v>71</v>
      </c>
      <c r="B10" s="106" t="s">
        <v>81</v>
      </c>
      <c r="C10" s="104" t="s">
        <v>61</v>
      </c>
      <c r="D10" s="105" t="s">
        <v>43</v>
      </c>
      <c r="E10" s="102">
        <v>75</v>
      </c>
      <c r="F10" s="102">
        <v>66</v>
      </c>
    </row>
    <row r="11" spans="1:6" ht="27.75" customHeight="1">
      <c r="A11" s="106" t="s">
        <v>72</v>
      </c>
      <c r="B11" s="106" t="s">
        <v>82</v>
      </c>
      <c r="C11" s="104" t="s">
        <v>62</v>
      </c>
      <c r="D11" s="105" t="s">
        <v>43</v>
      </c>
      <c r="E11" s="102">
        <v>27</v>
      </c>
      <c r="F11" s="102">
        <v>72</v>
      </c>
    </row>
    <row r="13" spans="1:6">
      <c r="F13" s="107">
        <f>SUM(F2:F12)</f>
        <v>584</v>
      </c>
    </row>
  </sheetData>
  <autoFilter ref="A1:F11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9A2FC-E99C-4CCA-9D92-D8898EA9C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My Lai Thi Cham</cp:lastModifiedBy>
  <cp:lastPrinted>2023-10-18T08:10:47Z</cp:lastPrinted>
  <dcterms:created xsi:type="dcterms:W3CDTF">2020-11-11T02:21:38Z</dcterms:created>
  <dcterms:modified xsi:type="dcterms:W3CDTF">2026-01-30T01:55:37Z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