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1-CUSTOMER-ORDER/5. DROP 5 (00514)/"/>
    </mc:Choice>
  </mc:AlternateContent>
  <xr:revisionPtr revIDLastSave="64" documentId="11_24E346CA7A399938E9479FD551A7587486FD2E80" xr6:coauthVersionLast="47" xr6:coauthVersionMax="47" xr10:uidLastSave="{83E23334-BBED-4495-91D5-C081071151B5}"/>
  <bookViews>
    <workbookView xWindow="-110" yWindow="-110" windowWidth="19420" windowHeight="10300" activeTab="1" xr2:uid="{00000000-000D-0000-FFFF-FFFF00000000}"/>
  </bookViews>
  <sheets>
    <sheet name="Table 1" sheetId="1" r:id="rId1"/>
    <sheet name="UA ED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2" l="1"/>
  <c r="R6" i="2"/>
  <c r="M6" i="2"/>
  <c r="N6" i="2"/>
  <c r="O6" i="2"/>
  <c r="P6" i="2"/>
  <c r="Q6" i="2"/>
  <c r="L6" i="2"/>
  <c r="R3" i="2"/>
  <c r="T3" i="2" s="1"/>
  <c r="R4" i="2"/>
  <c r="T4" i="2" s="1"/>
  <c r="R5" i="2"/>
  <c r="T5" i="2"/>
  <c r="R2" i="2"/>
  <c r="T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<sst xmlns="http://schemas.openxmlformats.org/spreadsheetml/2006/main" count="195" uniqueCount="115">
  <si>
    <r>
      <rPr>
        <b/>
        <sz val="10"/>
        <rFont val="Arial"/>
        <family val="2"/>
      </rPr>
      <t>PURCHASE ORDER</t>
    </r>
  </si>
  <si>
    <r>
      <rPr>
        <b/>
        <sz val="6"/>
        <rFont val="Arial"/>
        <family val="2"/>
      </rPr>
      <t xml:space="preserve">Date: </t>
    </r>
    <r>
      <rPr>
        <sz val="6"/>
        <rFont val="Arial"/>
        <family val="2"/>
      </rPr>
      <t xml:space="preserve">2026-01-18
</t>
    </r>
    <r>
      <rPr>
        <b/>
        <sz val="6"/>
        <rFont val="Arial"/>
        <family val="2"/>
      </rPr>
      <t xml:space="preserve">PO Number: </t>
    </r>
    <r>
      <rPr>
        <sz val="6"/>
        <rFont val="Arial"/>
        <family val="2"/>
      </rPr>
      <t>PO-00514</t>
    </r>
  </si>
  <si>
    <r>
      <rPr>
        <b/>
        <sz val="6"/>
        <rFont val="Arial"/>
        <family val="2"/>
      </rPr>
      <t>Vendor</t>
    </r>
  </si>
  <si>
    <r>
      <rPr>
        <b/>
        <sz val="6"/>
        <rFont val="Arial"/>
        <family val="2"/>
      </rPr>
      <t>Ship To</t>
    </r>
  </si>
  <si>
    <r>
      <rPr>
        <sz val="6"/>
        <rFont val="Arial"/>
        <family val="2"/>
      </rPr>
      <t xml:space="preserve">UNAVAILABLE
</t>
    </r>
    <r>
      <rPr>
        <sz val="6"/>
        <rFont val="Arial"/>
        <family val="2"/>
      </rPr>
      <t xml:space="preserve">Part of Lot I/3, Street No. 7, Vinh Loc Industrial Park Binh Hung Hoa B Ward, Binh Tan District
</t>
    </r>
    <r>
      <rPr>
        <sz val="6"/>
        <rFont val="Arial"/>
        <family val="2"/>
      </rPr>
      <t>Ho Chi Minh City Vietnam</t>
    </r>
  </si>
  <si>
    <r>
      <rPr>
        <sz val="6"/>
        <rFont val="Arial"/>
        <family val="2"/>
      </rPr>
      <t xml:space="preserve">419STUDIOS LTD
</t>
    </r>
    <r>
      <rPr>
        <sz val="6"/>
        <rFont val="Arial"/>
        <family val="2"/>
      </rPr>
      <t xml:space="preserve">Unit 3, Staples Corner Business Park, 1000 North Circular Road London
</t>
    </r>
    <r>
      <rPr>
        <sz val="6"/>
        <rFont val="Arial"/>
        <family val="2"/>
      </rPr>
      <t xml:space="preserve">NW2 7JP
</t>
    </r>
    <r>
      <rPr>
        <sz val="6"/>
        <rFont val="Arial"/>
        <family val="2"/>
      </rPr>
      <t>United Kingdom</t>
    </r>
  </si>
  <si>
    <r>
      <rPr>
        <b/>
        <sz val="6"/>
        <rFont val="Arial"/>
        <family val="2"/>
      </rPr>
      <t>Shipping Method</t>
    </r>
  </si>
  <si>
    <r>
      <rPr>
        <b/>
        <sz val="6"/>
        <rFont val="Arial"/>
        <family val="2"/>
      </rPr>
      <t>Required By</t>
    </r>
  </si>
  <si>
    <r>
      <rPr>
        <b/>
        <sz val="6"/>
        <rFont val="Arial"/>
        <family val="2"/>
      </rPr>
      <t>Payment Terms</t>
    </r>
  </si>
  <si>
    <r>
      <rPr>
        <sz val="6"/>
        <rFont val="Arial"/>
        <family val="2"/>
      </rPr>
      <t>OCEAN (DDP)</t>
    </r>
  </si>
  <si>
    <r>
      <rPr>
        <sz val="6"/>
        <rFont val="Arial"/>
        <family val="2"/>
      </rPr>
      <t>SEE DELIVERY SCHEDULE</t>
    </r>
  </si>
  <si>
    <r>
      <rPr>
        <sz val="6"/>
        <rFont val="Arial"/>
        <family val="2"/>
      </rPr>
      <t>30% Deposit / 70% Bulk</t>
    </r>
  </si>
  <si>
    <r>
      <rPr>
        <b/>
        <sz val="5"/>
        <rFont val="Arial"/>
        <family val="2"/>
      </rPr>
      <t>Item</t>
    </r>
  </si>
  <si>
    <r>
      <rPr>
        <b/>
        <sz val="5"/>
        <rFont val="Arial"/>
        <family val="2"/>
      </rPr>
      <t>Style Number</t>
    </r>
  </si>
  <si>
    <r>
      <rPr>
        <b/>
        <sz val="5"/>
        <rFont val="Arial"/>
        <family val="2"/>
      </rPr>
      <t>Item SKU</t>
    </r>
  </si>
  <si>
    <r>
      <rPr>
        <b/>
        <sz val="5"/>
        <rFont val="Arial"/>
        <family val="2"/>
      </rPr>
      <t>Description</t>
    </r>
  </si>
  <si>
    <r>
      <rPr>
        <b/>
        <sz val="5"/>
        <rFont val="Arial"/>
        <family val="2"/>
      </rPr>
      <t>Quantity</t>
    </r>
  </si>
  <si>
    <r>
      <rPr>
        <b/>
        <sz val="5"/>
        <rFont val="Arial"/>
        <family val="2"/>
      </rPr>
      <t>FOB Unit Cost (USD)</t>
    </r>
  </si>
  <si>
    <r>
      <rPr>
        <b/>
        <sz val="5"/>
        <rFont val="Arial"/>
        <family val="2"/>
      </rPr>
      <t>Extended Total (USD)</t>
    </r>
  </si>
  <si>
    <r>
      <rPr>
        <b/>
        <sz val="5"/>
        <rFont val="Arial"/>
        <family val="2"/>
      </rPr>
      <t>FOB Unit Cost (GBP)</t>
    </r>
  </si>
  <si>
    <r>
      <rPr>
        <b/>
        <sz val="5"/>
        <rFont val="Arial"/>
        <family val="2"/>
      </rPr>
      <t>Extended Total (GBP)</t>
    </r>
  </si>
  <si>
    <r>
      <rPr>
        <sz val="5"/>
        <rFont val="Arial"/>
        <family val="2"/>
      </rPr>
      <t>MINI ISLAND ZIP HOODIE</t>
    </r>
  </si>
  <si>
    <r>
      <rPr>
        <sz val="5"/>
        <rFont val="Arial"/>
        <family val="2"/>
      </rPr>
      <t>CRTZ_1645</t>
    </r>
  </si>
  <si>
    <r>
      <rPr>
        <sz val="5"/>
        <rFont val="Arial"/>
        <family val="2"/>
      </rPr>
      <t>CRTZ0553-010- SM</t>
    </r>
  </si>
  <si>
    <r>
      <rPr>
        <sz val="5"/>
        <rFont val="Arial"/>
        <family val="2"/>
      </rPr>
      <t>BABY BLUE - SMALL</t>
    </r>
  </si>
  <si>
    <r>
      <rPr>
        <sz val="5"/>
        <rFont val="Arial"/>
        <family val="2"/>
      </rPr>
      <t>CRTZ0553-010- ME</t>
    </r>
  </si>
  <si>
    <r>
      <rPr>
        <sz val="5"/>
        <rFont val="Arial"/>
        <family val="2"/>
      </rPr>
      <t>BABY BLUE - MEDIUM</t>
    </r>
  </si>
  <si>
    <r>
      <rPr>
        <sz val="5"/>
        <rFont val="Arial"/>
        <family val="2"/>
      </rPr>
      <t>CRTZ0553-010- LG</t>
    </r>
  </si>
  <si>
    <r>
      <rPr>
        <sz val="5"/>
        <rFont val="Arial"/>
        <family val="2"/>
      </rPr>
      <t>BABY BLUE - LARGE</t>
    </r>
  </si>
  <si>
    <r>
      <rPr>
        <sz val="5"/>
        <rFont val="Arial"/>
        <family val="2"/>
      </rPr>
      <t>CRTZ0553-010- XL</t>
    </r>
  </si>
  <si>
    <r>
      <rPr>
        <sz val="5"/>
        <rFont val="Arial"/>
        <family val="2"/>
      </rPr>
      <t>BABY BLUE - XL</t>
    </r>
  </si>
  <si>
    <r>
      <rPr>
        <sz val="5"/>
        <rFont val="Arial"/>
        <family val="2"/>
      </rPr>
      <t>CRTZ0553-010- 2L</t>
    </r>
  </si>
  <si>
    <r>
      <rPr>
        <sz val="5"/>
        <rFont val="Arial"/>
        <family val="2"/>
      </rPr>
      <t>BABY BLUE - XXL</t>
    </r>
  </si>
  <si>
    <r>
      <rPr>
        <sz val="5"/>
        <rFont val="Arial"/>
        <family val="2"/>
      </rPr>
      <t>CRTZ0553-031- SM</t>
    </r>
  </si>
  <si>
    <r>
      <rPr>
        <sz val="5"/>
        <rFont val="Arial"/>
        <family val="2"/>
      </rPr>
      <t>FOREST - SMALL</t>
    </r>
  </si>
  <si>
    <r>
      <rPr>
        <sz val="5"/>
        <rFont val="Arial"/>
        <family val="2"/>
      </rPr>
      <t>CRTZ0553-031- ME</t>
    </r>
  </si>
  <si>
    <r>
      <rPr>
        <sz val="5"/>
        <rFont val="Arial"/>
        <family val="2"/>
      </rPr>
      <t>FOREST - MEDIUM</t>
    </r>
  </si>
  <si>
    <r>
      <rPr>
        <sz val="5"/>
        <rFont val="Arial"/>
        <family val="2"/>
      </rPr>
      <t>CRTZ0553-031- LG</t>
    </r>
  </si>
  <si>
    <r>
      <rPr>
        <sz val="5"/>
        <rFont val="Arial"/>
        <family val="2"/>
      </rPr>
      <t>FOREST - LARGE</t>
    </r>
  </si>
  <si>
    <r>
      <rPr>
        <sz val="5"/>
        <rFont val="Arial"/>
        <family val="2"/>
      </rPr>
      <t>CRTZ0553-031- XL</t>
    </r>
  </si>
  <si>
    <r>
      <rPr>
        <sz val="5"/>
        <rFont val="Arial"/>
        <family val="2"/>
      </rPr>
      <t>FOREST - XL</t>
    </r>
  </si>
  <si>
    <r>
      <rPr>
        <sz val="5"/>
        <rFont val="Arial"/>
        <family val="2"/>
      </rPr>
      <t>CRTZ0553-031- 2L</t>
    </r>
  </si>
  <si>
    <r>
      <rPr>
        <sz val="5"/>
        <rFont val="Arial"/>
        <family val="2"/>
      </rPr>
      <t>FOREST - XXL</t>
    </r>
  </si>
  <si>
    <r>
      <rPr>
        <sz val="5"/>
        <rFont val="Arial"/>
        <family val="2"/>
      </rPr>
      <t>MINI ISLAND SWEATSHORT</t>
    </r>
  </si>
  <si>
    <r>
      <rPr>
        <sz val="5"/>
        <rFont val="Arial"/>
        <family val="2"/>
      </rPr>
      <t>CRTZ_1730</t>
    </r>
  </si>
  <si>
    <r>
      <rPr>
        <sz val="5"/>
        <rFont val="Arial"/>
        <family val="2"/>
      </rPr>
      <t>CRTZ0566-010- SM</t>
    </r>
  </si>
  <si>
    <r>
      <rPr>
        <sz val="5"/>
        <rFont val="Arial"/>
        <family val="2"/>
      </rPr>
      <t>CRTZ0566-010- ME</t>
    </r>
  </si>
  <si>
    <r>
      <rPr>
        <sz val="5"/>
        <rFont val="Arial"/>
        <family val="2"/>
      </rPr>
      <t>CRTZ0566-010- LG</t>
    </r>
  </si>
  <si>
    <r>
      <rPr>
        <sz val="5"/>
        <rFont val="Arial"/>
        <family val="2"/>
      </rPr>
      <t>CRTZ0566-010- XL</t>
    </r>
  </si>
  <si>
    <r>
      <rPr>
        <sz val="5"/>
        <rFont val="Arial"/>
        <family val="2"/>
      </rPr>
      <t>CRTZ0566-010- 2L</t>
    </r>
  </si>
  <si>
    <r>
      <rPr>
        <sz val="5"/>
        <rFont val="Arial"/>
        <family val="2"/>
      </rPr>
      <t>CRTZ0566-031- SM</t>
    </r>
  </si>
  <si>
    <r>
      <rPr>
        <sz val="5"/>
        <rFont val="Arial"/>
        <family val="2"/>
      </rPr>
      <t>CRTZ0566-031- ME</t>
    </r>
  </si>
  <si>
    <r>
      <rPr>
        <sz val="5"/>
        <rFont val="Arial"/>
        <family val="2"/>
      </rPr>
      <t>CRTZ0566-031- LG</t>
    </r>
  </si>
  <si>
    <r>
      <rPr>
        <sz val="5"/>
        <rFont val="Arial"/>
        <family val="2"/>
      </rPr>
      <t>CRTZ0566-031- XL</t>
    </r>
  </si>
  <si>
    <r>
      <rPr>
        <sz val="5"/>
        <rFont val="Arial"/>
        <family val="2"/>
      </rPr>
      <t>CRTZ0566-031- 2L</t>
    </r>
  </si>
  <si>
    <r>
      <rPr>
        <b/>
        <sz val="5"/>
        <rFont val="Arial"/>
        <family val="2"/>
      </rPr>
      <t>TOTAL</t>
    </r>
  </si>
  <si>
    <r>
      <rPr>
        <b/>
        <sz val="6"/>
        <rFont val="Arial"/>
        <family val="2"/>
      </rPr>
      <t>Notes/Special Instructions</t>
    </r>
  </si>
  <si>
    <r>
      <rPr>
        <sz val="5"/>
        <rFont val="Arial"/>
        <family val="2"/>
      </rPr>
      <t>TARGET IHD: MAY 1 2026</t>
    </r>
  </si>
  <si>
    <r>
      <rPr>
        <b/>
        <sz val="5"/>
        <rFont val="Arial"/>
        <family val="2"/>
      </rPr>
      <t>DESCRIPTION</t>
    </r>
  </si>
  <si>
    <r>
      <rPr>
        <b/>
        <sz val="5"/>
        <rFont val="Arial"/>
        <family val="2"/>
      </rPr>
      <t>STYLE NUMBER</t>
    </r>
  </si>
  <si>
    <r>
      <rPr>
        <b/>
        <sz val="5"/>
        <rFont val="Arial"/>
        <family val="2"/>
      </rPr>
      <t>ITEM SKU</t>
    </r>
  </si>
  <si>
    <r>
      <rPr>
        <b/>
        <sz val="5"/>
        <rFont val="Arial"/>
        <family val="2"/>
      </rPr>
      <t>PHOTO</t>
    </r>
  </si>
  <si>
    <r>
      <rPr>
        <b/>
        <sz val="5"/>
        <rFont val="Arial"/>
        <family val="2"/>
      </rPr>
      <t>COLOR</t>
    </r>
  </si>
  <si>
    <r>
      <rPr>
        <b/>
        <sz val="5"/>
        <rFont val="Arial"/>
        <family val="2"/>
      </rPr>
      <t>SIZE</t>
    </r>
  </si>
  <si>
    <r>
      <rPr>
        <b/>
        <sz val="5"/>
        <rFont val="Arial"/>
        <family val="2"/>
      </rPr>
      <t>QUANTITY</t>
    </r>
  </si>
  <si>
    <r>
      <rPr>
        <b/>
        <sz val="5"/>
        <rFont val="Arial"/>
        <family val="2"/>
      </rPr>
      <t>PRICE</t>
    </r>
  </si>
  <si>
    <r>
      <rPr>
        <b/>
        <sz val="5"/>
        <rFont val="Arial"/>
        <family val="2"/>
      </rPr>
      <t>EXT PRICE</t>
    </r>
  </si>
  <si>
    <r>
      <rPr>
        <sz val="5"/>
        <rFont val="Arial"/>
        <family val="2"/>
      </rPr>
      <t>CRTZ0553-010</t>
    </r>
  </si>
  <si>
    <r>
      <rPr>
        <sz val="5"/>
        <rFont val="Arial"/>
        <family val="2"/>
      </rPr>
      <t>BABY BLUE</t>
    </r>
  </si>
  <si>
    <r>
      <rPr>
        <sz val="5"/>
        <rFont val="Arial"/>
        <family val="2"/>
      </rPr>
      <t>Size SM = 150 Units Size ME = 410 Units Size LG = 350 Units Size XL = 80 Units Size 2L = 10 Units</t>
    </r>
  </si>
  <si>
    <r>
      <rPr>
        <sz val="5"/>
        <rFont val="Arial"/>
        <family val="2"/>
      </rPr>
      <t>CRTZ0553-031</t>
    </r>
  </si>
  <si>
    <r>
      <rPr>
        <sz val="5"/>
        <rFont val="Arial"/>
        <family val="2"/>
      </rPr>
      <t>FOREST</t>
    </r>
  </si>
  <si>
    <r>
      <rPr>
        <sz val="5"/>
        <rFont val="Arial"/>
        <family val="2"/>
      </rPr>
      <t>Size SM = 75 Units Size ME = 205 Units Size LG = 175 Units Size XL = 40 Units Size 2L = 5 Units</t>
    </r>
  </si>
  <si>
    <r>
      <rPr>
        <sz val="5"/>
        <rFont val="Arial"/>
        <family val="2"/>
      </rPr>
      <t>CRTZ0566-010</t>
    </r>
  </si>
  <si>
    <r>
      <rPr>
        <sz val="5"/>
        <rFont val="Arial"/>
        <family val="2"/>
      </rPr>
      <t>Size SM = 120 Units Size ME = 328 Units Size LG = 280 Units Size XL = 64 Units Size 2L = 8 Units</t>
    </r>
  </si>
  <si>
    <r>
      <rPr>
        <sz val="5"/>
        <rFont val="Arial"/>
        <family val="2"/>
      </rPr>
      <t>CRTZ0566-031</t>
    </r>
  </si>
  <si>
    <r>
      <rPr>
        <sz val="5"/>
        <rFont val="Arial"/>
        <family val="2"/>
      </rPr>
      <t>Size SM = 60 Units Size ME = 164 Units Size LG = 140 Units Size XL = 32 Units Size 2L = 4 Units</t>
    </r>
  </si>
  <si>
    <r>
      <rPr>
        <b/>
        <sz val="5"/>
        <rFont val="Arial"/>
        <family val="2"/>
      </rPr>
      <t>TOTAL UNITS</t>
    </r>
  </si>
  <si>
    <r>
      <rPr>
        <b/>
        <sz val="5"/>
        <rFont val="Arial"/>
        <family val="2"/>
      </rPr>
      <t>TOTAL $</t>
    </r>
  </si>
  <si>
    <r>
      <rPr>
        <b/>
        <sz val="5"/>
        <rFont val="Arial"/>
        <family val="2"/>
      </rPr>
      <t>TOTAL GBP</t>
    </r>
  </si>
  <si>
    <t>No.</t>
  </si>
  <si>
    <t>PHOTO</t>
  </si>
  <si>
    <t>Customer</t>
  </si>
  <si>
    <t>Season</t>
  </si>
  <si>
    <t>Drop</t>
  </si>
  <si>
    <t>SKU</t>
  </si>
  <si>
    <t>UA Style</t>
  </si>
  <si>
    <t>Style Name</t>
  </si>
  <si>
    <t>Desctiption</t>
  </si>
  <si>
    <t>PO  No</t>
  </si>
  <si>
    <t>Colour</t>
  </si>
  <si>
    <t>XS</t>
  </si>
  <si>
    <t>S</t>
  </si>
  <si>
    <t>M</t>
  </si>
  <si>
    <t>L</t>
  </si>
  <si>
    <t>XL</t>
  </si>
  <si>
    <t>XXL</t>
  </si>
  <si>
    <t>TOTAL</t>
  </si>
  <si>
    <t>UNIT PRICE</t>
  </si>
  <si>
    <t>PI</t>
  </si>
  <si>
    <t>CORTEIZ</t>
  </si>
  <si>
    <t>CRTZ_1645</t>
  </si>
  <si>
    <t>HOODIE</t>
  </si>
  <si>
    <t>AW26</t>
  </si>
  <si>
    <t>DROP 5</t>
  </si>
  <si>
    <t>CRTZ_1730</t>
  </si>
  <si>
    <t>x</t>
  </si>
  <si>
    <t>MINI ISLAND ZIP HOODIE</t>
  </si>
  <si>
    <t>MINI ISLAND SWEATSHORT</t>
  </si>
  <si>
    <t>SHORTS</t>
  </si>
  <si>
    <t>PO-00514</t>
  </si>
  <si>
    <t>BABY BLUE</t>
  </si>
  <si>
    <t>FOREST</t>
  </si>
  <si>
    <t>C21 AW26 G2897</t>
  </si>
  <si>
    <t xml:space="preserve">JOB NO.: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</si>
</sst>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\$###0.00;\$###0.00"/>
    <numFmt numFmtId="166" formatCode="\$#,##0.00;\$#,##0.00"/>
    <numFmt numFmtId="167" formatCode="\£###0.00;\£###0.00"/>
    <numFmt numFmtId="168" formatCode="\£#,##0.00;\£#,##0.00"/>
    <numFmt numFmtId="169" formatCode="#,##0;#,##0"/>
    <numFmt numFmtId="170" formatCode="_(* #,##0_);_(* \(#,##0\);_(* &quot;-&quot;??_);_(@_)"/>
  </numFmts>
  <fonts count="21" x14ac:knownFonts="1">
    <font>
      <sz val="10"/>
      <color rgb="FF000000"/>
      <name val="Times New Roman"/>
      <charset val="204"/>
    </font>
    <font>
      <b/>
      <sz val="10"/>
      <name val="Arial"/>
    </font>
    <font>
      <b/>
      <sz val="6"/>
      <name val="Arial"/>
    </font>
    <font>
      <sz val="6"/>
      <name val="Arial"/>
    </font>
    <font>
      <b/>
      <sz val="5"/>
      <name val="Arial"/>
    </font>
    <font>
      <sz val="5"/>
      <name val="Arial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0"/>
      <color indexed="8"/>
      <name val="Arial"/>
      <family val="2"/>
    </font>
    <font>
      <sz val="10"/>
      <color indexed="8"/>
      <name val="TF Euclid Circular A"/>
      <family val="2"/>
    </font>
    <font>
      <b/>
      <sz val="10"/>
      <color rgb="FF000000"/>
      <name val="TF Euclid Circular A"/>
      <family val="2"/>
    </font>
    <font>
      <sz val="10"/>
      <color rgb="FF000000"/>
      <name val="TF Euclid Circular A"/>
      <family val="2"/>
    </font>
    <font>
      <sz val="10"/>
      <color rgb="FF000000"/>
      <name val="Times New Roman"/>
      <family val="1"/>
    </font>
    <font>
      <sz val="10"/>
      <color rgb="FFC00000"/>
      <name val="TF Euclid Circular A"/>
      <family val="2"/>
    </font>
    <font>
      <b/>
      <sz val="10"/>
      <color rgb="FFC00000"/>
      <name val="TF Euclid Circular A"/>
      <family val="2"/>
    </font>
    <font>
      <b/>
      <sz val="11"/>
      <color rgb="FFC00000"/>
      <name val="TF Euclid Circular A"/>
      <family val="2"/>
    </font>
  </fonts>
  <fills count="8">
    <fill>
      <patternFill patternType="none"/>
    </fill>
    <fill>
      <patternFill patternType="gray125"/>
    </fill>
    <fill>
      <patternFill patternType="solid">
        <fgColor rgb="FFFFE934"/>
      </patternFill>
    </fill>
    <fill>
      <patternFill patternType="solid">
        <fgColor rgb="FFE3E2E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rgb="FF00FFFF"/>
        <bgColor indexed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38"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7" fontId="6" fillId="0" borderId="6" xfId="0" applyNumberFormat="1" applyFont="1" applyBorder="1" applyAlignment="1">
      <alignment horizontal="left" vertical="top" wrapText="1"/>
    </xf>
    <xf numFmtId="168" fontId="6" fillId="0" borderId="6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8" fontId="7" fillId="3" borderId="6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65" fontId="6" fillId="0" borderId="7" xfId="0" applyNumberFormat="1" applyFont="1" applyBorder="1" applyAlignment="1">
      <alignment horizontal="left" vertical="top" wrapText="1"/>
    </xf>
    <xf numFmtId="165" fontId="6" fillId="0" borderId="9" xfId="0" applyNumberFormat="1" applyFont="1" applyBorder="1" applyAlignment="1">
      <alignment horizontal="left" vertical="top" wrapText="1"/>
    </xf>
    <xf numFmtId="166" fontId="6" fillId="0" borderId="7" xfId="0" applyNumberFormat="1" applyFont="1" applyBorder="1" applyAlignment="1">
      <alignment horizontal="left" vertical="top" wrapText="1"/>
    </xf>
    <xf numFmtId="166" fontId="6" fillId="0" borderId="8" xfId="0" applyNumberFormat="1" applyFont="1" applyBorder="1" applyAlignment="1">
      <alignment horizontal="left" vertical="top" wrapText="1"/>
    </xf>
    <xf numFmtId="166" fontId="6" fillId="0" borderId="9" xfId="0" applyNumberFormat="1" applyFont="1" applyBorder="1" applyAlignment="1">
      <alignment horizontal="left" vertical="top" wrapText="1"/>
    </xf>
    <xf numFmtId="167" fontId="6" fillId="0" borderId="7" xfId="0" applyNumberFormat="1" applyFont="1" applyBorder="1" applyAlignment="1">
      <alignment horizontal="left" vertical="top" wrapText="1"/>
    </xf>
    <xf numFmtId="167" fontId="6" fillId="0" borderId="8" xfId="0" applyNumberFormat="1" applyFont="1" applyBorder="1" applyAlignment="1">
      <alignment horizontal="left" vertical="top" wrapText="1"/>
    </xf>
    <xf numFmtId="167" fontId="6" fillId="0" borderId="9" xfId="0" applyNumberFormat="1" applyFont="1" applyBorder="1" applyAlignment="1">
      <alignment horizontal="left" vertical="top" wrapText="1"/>
    </xf>
    <xf numFmtId="165" fontId="6" fillId="0" borderId="8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9" fontId="7" fillId="3" borderId="7" xfId="0" applyNumberFormat="1" applyFont="1" applyFill="1" applyBorder="1" applyAlignment="1">
      <alignment horizontal="left" vertical="top" wrapText="1"/>
    </xf>
    <xf numFmtId="169" fontId="7" fillId="3" borderId="9" xfId="0" applyNumberFormat="1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166" fontId="7" fillId="3" borderId="7" xfId="0" applyNumberFormat="1" applyFont="1" applyFill="1" applyBorder="1" applyAlignment="1">
      <alignment horizontal="left" vertical="top" wrapText="1"/>
    </xf>
    <xf numFmtId="166" fontId="7" fillId="3" borderId="8" xfId="0" applyNumberFormat="1" applyFont="1" applyFill="1" applyBorder="1" applyAlignment="1">
      <alignment horizontal="left" vertical="top" wrapText="1"/>
    </xf>
    <xf numFmtId="166" fontId="7" fillId="3" borderId="9" xfId="0" applyNumberFormat="1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9" fontId="6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6" fillId="0" borderId="9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left" vertical="center" wrapText="1"/>
    </xf>
    <xf numFmtId="166" fontId="7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6" fontId="7" fillId="0" borderId="11" xfId="0" applyNumberFormat="1" applyFont="1" applyBorder="1" applyAlignment="1">
      <alignment horizontal="left" vertical="center" wrapText="1"/>
    </xf>
    <xf numFmtId="166" fontId="7" fillId="0" borderId="13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9" fontId="6" fillId="0" borderId="7" xfId="0" applyNumberFormat="1" applyFont="1" applyBorder="1" applyAlignment="1">
      <alignment horizontal="left" vertical="top" wrapText="1"/>
    </xf>
    <xf numFmtId="169" fontId="6" fillId="0" borderId="8" xfId="0" applyNumberFormat="1" applyFont="1" applyBorder="1" applyAlignment="1">
      <alignment horizontal="left" vertical="top" wrapText="1"/>
    </xf>
    <xf numFmtId="169" fontId="6" fillId="0" borderId="9" xfId="0" applyNumberFormat="1" applyFont="1" applyBorder="1" applyAlignment="1">
      <alignment horizontal="left" vertical="top" wrapText="1"/>
    </xf>
    <xf numFmtId="166" fontId="7" fillId="0" borderId="7" xfId="0" applyNumberFormat="1" applyFont="1" applyBorder="1" applyAlignment="1">
      <alignment horizontal="left" vertical="top" wrapText="1"/>
    </xf>
    <xf numFmtId="166" fontId="7" fillId="0" borderId="9" xfId="0" applyNumberFormat="1" applyFont="1" applyBorder="1" applyAlignment="1">
      <alignment horizontal="left" vertical="top" wrapText="1"/>
    </xf>
    <xf numFmtId="168" fontId="7" fillId="0" borderId="7" xfId="0" applyNumberFormat="1" applyFont="1" applyBorder="1" applyAlignment="1">
      <alignment horizontal="left" vertical="top" wrapText="1"/>
    </xf>
    <xf numFmtId="168" fontId="7" fillId="0" borderId="9" xfId="0" applyNumberFormat="1" applyFont="1" applyBorder="1" applyAlignment="1">
      <alignment horizontal="left" vertical="top" wrapText="1"/>
    </xf>
    <xf numFmtId="0" fontId="14" fillId="4" borderId="14" xfId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16" fontId="14" fillId="6" borderId="14" xfId="1" quotePrefix="1" applyNumberFormat="1" applyFont="1" applyFill="1" applyBorder="1" applyAlignment="1">
      <alignment horizontal="center" vertical="center"/>
    </xf>
    <xf numFmtId="0" fontId="14" fillId="6" borderId="14" xfId="1" quotePrefix="1" applyFont="1" applyFill="1" applyBorder="1" applyAlignment="1">
      <alignment horizontal="center" vertical="center"/>
    </xf>
    <xf numFmtId="0" fontId="14" fillId="6" borderId="14" xfId="1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70" fontId="18" fillId="0" borderId="14" xfId="2" applyNumberFormat="1" applyFont="1" applyBorder="1" applyAlignment="1">
      <alignment horizontal="center" vertical="center"/>
    </xf>
    <xf numFmtId="8" fontId="16" fillId="0" borderId="14" xfId="3" applyNumberFormat="1" applyFont="1" applyBorder="1" applyAlignment="1">
      <alignment horizontal="center" vertical="center"/>
    </xf>
    <xf numFmtId="44" fontId="16" fillId="0" borderId="14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70" fontId="19" fillId="0" borderId="14" xfId="0" applyNumberFormat="1" applyFont="1" applyBorder="1" applyAlignment="1">
      <alignment horizontal="left" vertical="center"/>
    </xf>
    <xf numFmtId="44" fontId="19" fillId="7" borderId="14" xfId="0" applyNumberFormat="1" applyFont="1" applyFill="1" applyBorder="1" applyAlignment="1">
      <alignment horizontal="left" vertical="center"/>
    </xf>
    <xf numFmtId="43" fontId="16" fillId="0" borderId="0" xfId="0" applyNumberFormat="1" applyFont="1" applyAlignment="1">
      <alignment horizontal="left" vertical="center"/>
    </xf>
    <xf numFmtId="0" fontId="0" fillId="0" borderId="14" xfId="0" applyBorder="1" applyAlignment="1">
      <alignment horizontal="left" vertical="top"/>
    </xf>
    <xf numFmtId="0" fontId="16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top"/>
    </xf>
    <xf numFmtId="8" fontId="16" fillId="0" borderId="14" xfId="3" applyNumberFormat="1" applyFont="1" applyFill="1" applyBorder="1" applyAlignment="1">
      <alignment horizontal="center" vertical="center"/>
    </xf>
    <xf numFmtId="44" fontId="16" fillId="0" borderId="14" xfId="3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6" fillId="0" borderId="7" xfId="0" applyNumberFormat="1" applyFont="1" applyBorder="1" applyAlignment="1">
      <alignment vertical="top" wrapText="1"/>
    </xf>
    <xf numFmtId="164" fontId="6" fillId="0" borderId="9" xfId="0" applyNumberFormat="1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165" fontId="6" fillId="0" borderId="7" xfId="0" applyNumberFormat="1" applyFont="1" applyBorder="1" applyAlignment="1">
      <alignment vertical="center" wrapText="1"/>
    </xf>
    <xf numFmtId="165" fontId="6" fillId="0" borderId="8" xfId="0" applyNumberFormat="1" applyFont="1" applyBorder="1" applyAlignment="1">
      <alignment vertical="center" wrapText="1"/>
    </xf>
    <xf numFmtId="165" fontId="6" fillId="0" borderId="9" xfId="0" applyNumberFormat="1" applyFont="1" applyBorder="1" applyAlignment="1">
      <alignment vertical="center" wrapText="1"/>
    </xf>
    <xf numFmtId="165" fontId="6" fillId="0" borderId="11" xfId="0" applyNumberFormat="1" applyFont="1" applyBorder="1" applyAlignment="1">
      <alignment vertical="center" wrapText="1"/>
    </xf>
    <xf numFmtId="165" fontId="6" fillId="0" borderId="12" xfId="0" applyNumberFormat="1" applyFont="1" applyBorder="1" applyAlignment="1">
      <alignment vertical="center" wrapText="1"/>
    </xf>
    <xf numFmtId="165" fontId="6" fillId="0" borderId="13" xfId="0" applyNumberFormat="1" applyFont="1" applyBorder="1" applyAlignment="1">
      <alignment vertical="center" wrapText="1"/>
    </xf>
    <xf numFmtId="0" fontId="20" fillId="0" borderId="0" xfId="0" applyFont="1" applyAlignment="1">
      <alignment horizontal="left" vertical="center"/>
    </xf>
  </cellXfs>
  <cellStyles count="4">
    <cellStyle name="Comma 2" xfId="2" xr:uid="{986E0576-B3A3-4740-8353-CBA1180B303F}"/>
    <cellStyle name="Currency 2" xfId="3" xr:uid="{F98898A9-BB20-4F3F-B392-A0548F0AC0EE}"/>
    <cellStyle name="Normal" xfId="0" builtinId="0"/>
    <cellStyle name="Normal 145" xfId="1" xr:uid="{B6370866-F900-43F3-8134-ABE6E26137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zoomScale="110" zoomScaleNormal="110" workbookViewId="0">
      <selection activeCell="S37" sqref="S37:S40"/>
    </sheetView>
  </sheetViews>
  <sheetFormatPr defaultRowHeight="13" x14ac:dyDescent="0.3"/>
  <cols>
    <col min="1" max="1" width="16.19921875" customWidth="1"/>
    <col min="2" max="2" width="6.8984375" customWidth="1"/>
    <col min="3" max="3" width="4.69921875" customWidth="1"/>
    <col min="4" max="4" width="3.296875" customWidth="1"/>
    <col min="5" max="5" width="4.69921875" customWidth="1"/>
    <col min="6" max="6" width="8" customWidth="1"/>
    <col min="7" max="7" width="1.09765625" customWidth="1"/>
    <col min="8" max="9" width="4.69921875" customWidth="1"/>
    <col min="10" max="10" width="1.09765625" customWidth="1"/>
    <col min="11" max="11" width="8" customWidth="1"/>
    <col min="12" max="12" width="11" customWidth="1"/>
    <col min="13" max="13" width="3.296875" customWidth="1"/>
    <col min="14" max="14" width="14" customWidth="1"/>
    <col min="15" max="16" width="1.09765625" customWidth="1"/>
    <col min="17" max="17" width="10.3984375" customWidth="1"/>
    <col min="18" max="18" width="1.09765625" customWidth="1"/>
    <col min="19" max="19" width="10.5" customWidth="1"/>
    <col min="20" max="20" width="3.296875" customWidth="1"/>
    <col min="21" max="21" width="10.3984375" customWidth="1"/>
    <col min="22" max="22" width="1.09765625" customWidth="1"/>
    <col min="23" max="23" width="15.09765625" customWidth="1"/>
  </cols>
  <sheetData>
    <row r="1" spans="1:23" ht="31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38" customHeigh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8" t="s">
        <v>1</v>
      </c>
      <c r="S2" s="19"/>
      <c r="T2" s="19"/>
      <c r="U2" s="19"/>
      <c r="V2" s="19"/>
      <c r="W2" s="20"/>
    </row>
    <row r="3" spans="1:23" ht="8" customHeigh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</row>
    <row r="4" spans="1:23" ht="14" customHeight="1" x14ac:dyDescent="0.3">
      <c r="A4" s="21" t="s">
        <v>2</v>
      </c>
      <c r="B4" s="22"/>
      <c r="C4" s="22"/>
      <c r="D4" s="22"/>
      <c r="E4" s="22"/>
      <c r="F4" s="22"/>
      <c r="G4" s="23"/>
      <c r="H4" s="21" t="s">
        <v>3</v>
      </c>
      <c r="I4" s="22"/>
      <c r="J4" s="22"/>
      <c r="K4" s="22"/>
      <c r="L4" s="22"/>
      <c r="M4" s="22"/>
      <c r="N4" s="22"/>
      <c r="O4" s="22"/>
      <c r="P4" s="23"/>
      <c r="Q4" s="15"/>
      <c r="R4" s="16"/>
      <c r="S4" s="16"/>
      <c r="T4" s="16"/>
      <c r="U4" s="16"/>
      <c r="V4" s="16"/>
      <c r="W4" s="17"/>
    </row>
    <row r="5" spans="1:23" ht="49" customHeight="1" x14ac:dyDescent="0.3">
      <c r="A5" s="18" t="s">
        <v>4</v>
      </c>
      <c r="B5" s="19"/>
      <c r="C5" s="19"/>
      <c r="D5" s="19"/>
      <c r="E5" s="19"/>
      <c r="F5" s="19"/>
      <c r="G5" s="20"/>
      <c r="H5" s="18" t="s">
        <v>5</v>
      </c>
      <c r="I5" s="19"/>
      <c r="J5" s="19"/>
      <c r="K5" s="19"/>
      <c r="L5" s="19"/>
      <c r="M5" s="19"/>
      <c r="N5" s="19"/>
      <c r="O5" s="19"/>
      <c r="P5" s="20"/>
      <c r="Q5" s="15"/>
      <c r="R5" s="16"/>
      <c r="S5" s="16"/>
      <c r="T5" s="16"/>
      <c r="U5" s="16"/>
      <c r="V5" s="16"/>
      <c r="W5" s="17"/>
    </row>
    <row r="6" spans="1:23" ht="20" customHeight="1" x14ac:dyDescent="0.3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6"/>
    </row>
    <row r="7" spans="1:23" ht="22" customHeight="1" x14ac:dyDescent="0.3">
      <c r="A7" s="21" t="s">
        <v>6</v>
      </c>
      <c r="B7" s="22"/>
      <c r="C7" s="23"/>
      <c r="D7" s="21" t="s">
        <v>7</v>
      </c>
      <c r="E7" s="22"/>
      <c r="F7" s="22"/>
      <c r="G7" s="22"/>
      <c r="H7" s="22"/>
      <c r="I7" s="22"/>
      <c r="J7" s="22"/>
      <c r="K7" s="22"/>
      <c r="L7" s="22"/>
      <c r="M7" s="23"/>
      <c r="N7" s="21" t="s">
        <v>8</v>
      </c>
      <c r="O7" s="22"/>
      <c r="P7" s="22"/>
      <c r="Q7" s="22"/>
      <c r="R7" s="22"/>
      <c r="S7" s="22"/>
      <c r="T7" s="23"/>
      <c r="U7" s="15"/>
      <c r="V7" s="16"/>
      <c r="W7" s="17"/>
    </row>
    <row r="8" spans="1:23" ht="22" customHeight="1" x14ac:dyDescent="0.3">
      <c r="A8" s="27" t="s">
        <v>9</v>
      </c>
      <c r="B8" s="28"/>
      <c r="C8" s="29"/>
      <c r="D8" s="30" t="s">
        <v>10</v>
      </c>
      <c r="E8" s="31"/>
      <c r="F8" s="31"/>
      <c r="G8" s="31"/>
      <c r="H8" s="31"/>
      <c r="I8" s="31"/>
      <c r="J8" s="31"/>
      <c r="K8" s="31"/>
      <c r="L8" s="31"/>
      <c r="M8" s="32"/>
      <c r="N8" s="27" t="s">
        <v>11</v>
      </c>
      <c r="O8" s="28"/>
      <c r="P8" s="28"/>
      <c r="Q8" s="28"/>
      <c r="R8" s="28"/>
      <c r="S8" s="28"/>
      <c r="T8" s="29"/>
      <c r="U8" s="15"/>
      <c r="V8" s="16"/>
      <c r="W8" s="17"/>
    </row>
    <row r="9" spans="1:23" ht="15" customHeight="1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3" ht="26" customHeight="1" x14ac:dyDescent="0.3">
      <c r="A10" s="33" t="s">
        <v>12</v>
      </c>
      <c r="B10" s="34"/>
      <c r="C10" s="33" t="s">
        <v>13</v>
      </c>
      <c r="D10" s="35"/>
      <c r="E10" s="34"/>
      <c r="F10" s="33" t="s">
        <v>14</v>
      </c>
      <c r="G10" s="35"/>
      <c r="H10" s="34"/>
      <c r="I10" s="33" t="s">
        <v>15</v>
      </c>
      <c r="J10" s="35"/>
      <c r="K10" s="34"/>
      <c r="L10" s="129" t="s">
        <v>16</v>
      </c>
      <c r="M10" s="130"/>
      <c r="N10" s="33" t="s">
        <v>17</v>
      </c>
      <c r="O10" s="34"/>
      <c r="P10" s="33" t="s">
        <v>18</v>
      </c>
      <c r="Q10" s="35"/>
      <c r="R10" s="35"/>
      <c r="S10" s="34"/>
      <c r="T10" s="33" t="s">
        <v>19</v>
      </c>
      <c r="U10" s="35"/>
      <c r="V10" s="34"/>
      <c r="W10" s="3" t="s">
        <v>20</v>
      </c>
    </row>
    <row r="11" spans="1:23" ht="17" customHeight="1" x14ac:dyDescent="0.3">
      <c r="A11" s="36" t="s">
        <v>21</v>
      </c>
      <c r="B11" s="37"/>
      <c r="C11" s="36" t="s">
        <v>22</v>
      </c>
      <c r="D11" s="38"/>
      <c r="E11" s="37"/>
      <c r="F11" s="36" t="s">
        <v>23</v>
      </c>
      <c r="G11" s="38"/>
      <c r="H11" s="37"/>
      <c r="I11" s="36" t="s">
        <v>24</v>
      </c>
      <c r="J11" s="38"/>
      <c r="K11" s="37"/>
      <c r="L11" s="127">
        <v>150</v>
      </c>
      <c r="M11" s="128"/>
      <c r="N11" s="39">
        <v>30.13</v>
      </c>
      <c r="O11" s="40"/>
      <c r="P11" s="41">
        <v>4519.5</v>
      </c>
      <c r="Q11" s="42"/>
      <c r="R11" s="42"/>
      <c r="S11" s="43"/>
      <c r="T11" s="44">
        <v>22.51</v>
      </c>
      <c r="U11" s="45"/>
      <c r="V11" s="46"/>
      <c r="W11" s="6">
        <v>3376.5</v>
      </c>
    </row>
    <row r="12" spans="1:23" ht="17" customHeight="1" x14ac:dyDescent="0.3">
      <c r="A12" s="36" t="s">
        <v>21</v>
      </c>
      <c r="B12" s="37"/>
      <c r="C12" s="36" t="s">
        <v>22</v>
      </c>
      <c r="D12" s="38"/>
      <c r="E12" s="37"/>
      <c r="F12" s="36" t="s">
        <v>25</v>
      </c>
      <c r="G12" s="38"/>
      <c r="H12" s="37"/>
      <c r="I12" s="36" t="s">
        <v>26</v>
      </c>
      <c r="J12" s="38"/>
      <c r="K12" s="37"/>
      <c r="L12" s="127">
        <v>410</v>
      </c>
      <c r="M12" s="128"/>
      <c r="N12" s="39">
        <v>30.13</v>
      </c>
      <c r="O12" s="40"/>
      <c r="P12" s="41">
        <v>12353.3</v>
      </c>
      <c r="Q12" s="42"/>
      <c r="R12" s="42"/>
      <c r="S12" s="43"/>
      <c r="T12" s="44">
        <v>22.51</v>
      </c>
      <c r="U12" s="45"/>
      <c r="V12" s="46"/>
      <c r="W12" s="6">
        <v>9229.1</v>
      </c>
    </row>
    <row r="13" spans="1:23" ht="17" customHeight="1" x14ac:dyDescent="0.3">
      <c r="A13" s="36" t="s">
        <v>21</v>
      </c>
      <c r="B13" s="37"/>
      <c r="C13" s="36" t="s">
        <v>22</v>
      </c>
      <c r="D13" s="38"/>
      <c r="E13" s="37"/>
      <c r="F13" s="36" t="s">
        <v>27</v>
      </c>
      <c r="G13" s="38"/>
      <c r="H13" s="37"/>
      <c r="I13" s="36" t="s">
        <v>28</v>
      </c>
      <c r="J13" s="38"/>
      <c r="K13" s="37"/>
      <c r="L13" s="127">
        <v>350</v>
      </c>
      <c r="M13" s="128"/>
      <c r="N13" s="39">
        <v>30.13</v>
      </c>
      <c r="O13" s="40"/>
      <c r="P13" s="41">
        <v>10545.5</v>
      </c>
      <c r="Q13" s="42"/>
      <c r="R13" s="42"/>
      <c r="S13" s="43"/>
      <c r="T13" s="44">
        <v>22.51</v>
      </c>
      <c r="U13" s="45"/>
      <c r="V13" s="46"/>
      <c r="W13" s="6">
        <v>7878.5</v>
      </c>
    </row>
    <row r="14" spans="1:23" ht="17" customHeight="1" x14ac:dyDescent="0.3">
      <c r="A14" s="36" t="s">
        <v>21</v>
      </c>
      <c r="B14" s="37"/>
      <c r="C14" s="36" t="s">
        <v>22</v>
      </c>
      <c r="D14" s="38"/>
      <c r="E14" s="37"/>
      <c r="F14" s="36" t="s">
        <v>29</v>
      </c>
      <c r="G14" s="38"/>
      <c r="H14" s="37"/>
      <c r="I14" s="36" t="s">
        <v>30</v>
      </c>
      <c r="J14" s="38"/>
      <c r="K14" s="37"/>
      <c r="L14" s="127">
        <v>80</v>
      </c>
      <c r="M14" s="128"/>
      <c r="N14" s="39">
        <v>30.13</v>
      </c>
      <c r="O14" s="40"/>
      <c r="P14" s="41">
        <v>2410.4</v>
      </c>
      <c r="Q14" s="42"/>
      <c r="R14" s="42"/>
      <c r="S14" s="43"/>
      <c r="T14" s="44">
        <v>22.51</v>
      </c>
      <c r="U14" s="45"/>
      <c r="V14" s="46"/>
      <c r="W14" s="6">
        <v>1800.8</v>
      </c>
    </row>
    <row r="15" spans="1:23" ht="17" customHeight="1" x14ac:dyDescent="0.3">
      <c r="A15" s="36" t="s">
        <v>21</v>
      </c>
      <c r="B15" s="37"/>
      <c r="C15" s="36" t="s">
        <v>22</v>
      </c>
      <c r="D15" s="38"/>
      <c r="E15" s="37"/>
      <c r="F15" s="36" t="s">
        <v>31</v>
      </c>
      <c r="G15" s="38"/>
      <c r="H15" s="37"/>
      <c r="I15" s="36" t="s">
        <v>32</v>
      </c>
      <c r="J15" s="38"/>
      <c r="K15" s="37"/>
      <c r="L15" s="127">
        <v>10</v>
      </c>
      <c r="M15" s="128"/>
      <c r="N15" s="39">
        <v>30.13</v>
      </c>
      <c r="O15" s="40"/>
      <c r="P15" s="39">
        <v>301.3</v>
      </c>
      <c r="Q15" s="47"/>
      <c r="R15" s="47"/>
      <c r="S15" s="40"/>
      <c r="T15" s="44">
        <v>22.51</v>
      </c>
      <c r="U15" s="45"/>
      <c r="V15" s="46"/>
      <c r="W15" s="5">
        <v>225.1</v>
      </c>
    </row>
    <row r="16" spans="1:23" ht="17" customHeight="1" x14ac:dyDescent="0.3">
      <c r="A16" s="36" t="s">
        <v>21</v>
      </c>
      <c r="B16" s="37"/>
      <c r="C16" s="36" t="s">
        <v>22</v>
      </c>
      <c r="D16" s="38"/>
      <c r="E16" s="37"/>
      <c r="F16" s="36" t="s">
        <v>33</v>
      </c>
      <c r="G16" s="38"/>
      <c r="H16" s="37"/>
      <c r="I16" s="36" t="s">
        <v>34</v>
      </c>
      <c r="J16" s="38"/>
      <c r="K16" s="37"/>
      <c r="L16" s="127">
        <v>75</v>
      </c>
      <c r="M16" s="128"/>
      <c r="N16" s="39">
        <v>30.82</v>
      </c>
      <c r="O16" s="40"/>
      <c r="P16" s="41">
        <v>2311.5</v>
      </c>
      <c r="Q16" s="42"/>
      <c r="R16" s="42"/>
      <c r="S16" s="43"/>
      <c r="T16" s="44">
        <v>23.02</v>
      </c>
      <c r="U16" s="45"/>
      <c r="V16" s="46"/>
      <c r="W16" s="6">
        <v>1726.5</v>
      </c>
    </row>
    <row r="17" spans="1:23" ht="17" customHeight="1" x14ac:dyDescent="0.3">
      <c r="A17" s="36" t="s">
        <v>21</v>
      </c>
      <c r="B17" s="37"/>
      <c r="C17" s="36" t="s">
        <v>22</v>
      </c>
      <c r="D17" s="38"/>
      <c r="E17" s="37"/>
      <c r="F17" s="36" t="s">
        <v>35</v>
      </c>
      <c r="G17" s="38"/>
      <c r="H17" s="37"/>
      <c r="I17" s="36" t="s">
        <v>36</v>
      </c>
      <c r="J17" s="38"/>
      <c r="K17" s="37"/>
      <c r="L17" s="127">
        <v>205</v>
      </c>
      <c r="M17" s="128"/>
      <c r="N17" s="39">
        <v>30.82</v>
      </c>
      <c r="O17" s="40"/>
      <c r="P17" s="41">
        <v>6318.1</v>
      </c>
      <c r="Q17" s="42"/>
      <c r="R17" s="42"/>
      <c r="S17" s="43"/>
      <c r="T17" s="44">
        <v>23.02</v>
      </c>
      <c r="U17" s="45"/>
      <c r="V17" s="46"/>
      <c r="W17" s="6">
        <v>4719.1000000000004</v>
      </c>
    </row>
    <row r="18" spans="1:23" ht="17" customHeight="1" x14ac:dyDescent="0.3">
      <c r="A18" s="36" t="s">
        <v>21</v>
      </c>
      <c r="B18" s="37"/>
      <c r="C18" s="36" t="s">
        <v>22</v>
      </c>
      <c r="D18" s="38"/>
      <c r="E18" s="37"/>
      <c r="F18" s="36" t="s">
        <v>37</v>
      </c>
      <c r="G18" s="38"/>
      <c r="H18" s="37"/>
      <c r="I18" s="36" t="s">
        <v>38</v>
      </c>
      <c r="J18" s="38"/>
      <c r="K18" s="37"/>
      <c r="L18" s="127">
        <v>175</v>
      </c>
      <c r="M18" s="128"/>
      <c r="N18" s="39">
        <v>30.82</v>
      </c>
      <c r="O18" s="40"/>
      <c r="P18" s="41">
        <v>5393.5</v>
      </c>
      <c r="Q18" s="42"/>
      <c r="R18" s="42"/>
      <c r="S18" s="43"/>
      <c r="T18" s="44">
        <v>23.02</v>
      </c>
      <c r="U18" s="45"/>
      <c r="V18" s="46"/>
      <c r="W18" s="6">
        <v>4028.5</v>
      </c>
    </row>
    <row r="19" spans="1:23" ht="17" customHeight="1" x14ac:dyDescent="0.3">
      <c r="A19" s="36" t="s">
        <v>21</v>
      </c>
      <c r="B19" s="37"/>
      <c r="C19" s="36" t="s">
        <v>22</v>
      </c>
      <c r="D19" s="38"/>
      <c r="E19" s="37"/>
      <c r="F19" s="36" t="s">
        <v>39</v>
      </c>
      <c r="G19" s="38"/>
      <c r="H19" s="37"/>
      <c r="I19" s="36" t="s">
        <v>40</v>
      </c>
      <c r="J19" s="38"/>
      <c r="K19" s="37"/>
      <c r="L19" s="127">
        <v>40</v>
      </c>
      <c r="M19" s="128"/>
      <c r="N19" s="39">
        <v>30.82</v>
      </c>
      <c r="O19" s="40"/>
      <c r="P19" s="41">
        <v>1232.8</v>
      </c>
      <c r="Q19" s="42"/>
      <c r="R19" s="42"/>
      <c r="S19" s="43"/>
      <c r="T19" s="44">
        <v>23.02</v>
      </c>
      <c r="U19" s="45"/>
      <c r="V19" s="46"/>
      <c r="W19" s="5">
        <v>920.8</v>
      </c>
    </row>
    <row r="20" spans="1:23" ht="17" customHeight="1" x14ac:dyDescent="0.3">
      <c r="A20" s="36" t="s">
        <v>21</v>
      </c>
      <c r="B20" s="37"/>
      <c r="C20" s="36" t="s">
        <v>22</v>
      </c>
      <c r="D20" s="38"/>
      <c r="E20" s="37"/>
      <c r="F20" s="36" t="s">
        <v>41</v>
      </c>
      <c r="G20" s="38"/>
      <c r="H20" s="37"/>
      <c r="I20" s="36" t="s">
        <v>42</v>
      </c>
      <c r="J20" s="38"/>
      <c r="K20" s="37"/>
      <c r="L20" s="127">
        <v>5</v>
      </c>
      <c r="M20" s="128"/>
      <c r="N20" s="39">
        <v>30.82</v>
      </c>
      <c r="O20" s="40"/>
      <c r="P20" s="39">
        <v>154.1</v>
      </c>
      <c r="Q20" s="47"/>
      <c r="R20" s="47"/>
      <c r="S20" s="40"/>
      <c r="T20" s="44">
        <v>23.02</v>
      </c>
      <c r="U20" s="45"/>
      <c r="V20" s="46"/>
      <c r="W20" s="5">
        <v>115.1</v>
      </c>
    </row>
    <row r="21" spans="1:23" ht="17" customHeight="1" x14ac:dyDescent="0.3">
      <c r="A21" s="36" t="s">
        <v>43</v>
      </c>
      <c r="B21" s="37"/>
      <c r="C21" s="36" t="s">
        <v>44</v>
      </c>
      <c r="D21" s="38"/>
      <c r="E21" s="37"/>
      <c r="F21" s="36" t="s">
        <v>45</v>
      </c>
      <c r="G21" s="38"/>
      <c r="H21" s="37"/>
      <c r="I21" s="36" t="s">
        <v>24</v>
      </c>
      <c r="J21" s="38"/>
      <c r="K21" s="37"/>
      <c r="L21" s="127">
        <v>120</v>
      </c>
      <c r="M21" s="128"/>
      <c r="N21" s="39">
        <v>21.64</v>
      </c>
      <c r="O21" s="40"/>
      <c r="P21" s="41">
        <v>2596.8000000000002</v>
      </c>
      <c r="Q21" s="42"/>
      <c r="R21" s="42"/>
      <c r="S21" s="43"/>
      <c r="T21" s="44">
        <v>16.170000000000002</v>
      </c>
      <c r="U21" s="45"/>
      <c r="V21" s="46"/>
      <c r="W21" s="6">
        <v>1940.4</v>
      </c>
    </row>
    <row r="22" spans="1:23" ht="17" customHeight="1" x14ac:dyDescent="0.3">
      <c r="A22" s="36" t="s">
        <v>43</v>
      </c>
      <c r="B22" s="37"/>
      <c r="C22" s="36" t="s">
        <v>44</v>
      </c>
      <c r="D22" s="38"/>
      <c r="E22" s="37"/>
      <c r="F22" s="36" t="s">
        <v>46</v>
      </c>
      <c r="G22" s="38"/>
      <c r="H22" s="37"/>
      <c r="I22" s="36" t="s">
        <v>26</v>
      </c>
      <c r="J22" s="38"/>
      <c r="K22" s="37"/>
      <c r="L22" s="127">
        <v>328</v>
      </c>
      <c r="M22" s="128"/>
      <c r="N22" s="39">
        <v>21.64</v>
      </c>
      <c r="O22" s="40"/>
      <c r="P22" s="41">
        <v>7097.92</v>
      </c>
      <c r="Q22" s="42"/>
      <c r="R22" s="42"/>
      <c r="S22" s="43"/>
      <c r="T22" s="44">
        <v>16.170000000000002</v>
      </c>
      <c r="U22" s="45"/>
      <c r="V22" s="46"/>
      <c r="W22" s="6">
        <v>5303.76</v>
      </c>
    </row>
    <row r="23" spans="1:23" ht="17" customHeight="1" x14ac:dyDescent="0.3">
      <c r="A23" s="36" t="s">
        <v>43</v>
      </c>
      <c r="B23" s="37"/>
      <c r="C23" s="36" t="s">
        <v>44</v>
      </c>
      <c r="D23" s="38"/>
      <c r="E23" s="37"/>
      <c r="F23" s="36" t="s">
        <v>47</v>
      </c>
      <c r="G23" s="38"/>
      <c r="H23" s="37"/>
      <c r="I23" s="36" t="s">
        <v>28</v>
      </c>
      <c r="J23" s="38"/>
      <c r="K23" s="37"/>
      <c r="L23" s="127">
        <v>280</v>
      </c>
      <c r="M23" s="128"/>
      <c r="N23" s="39">
        <v>21.64</v>
      </c>
      <c r="O23" s="40"/>
      <c r="P23" s="41">
        <v>6059.2</v>
      </c>
      <c r="Q23" s="42"/>
      <c r="R23" s="42"/>
      <c r="S23" s="43"/>
      <c r="T23" s="44">
        <v>16.170000000000002</v>
      </c>
      <c r="U23" s="45"/>
      <c r="V23" s="46"/>
      <c r="W23" s="6">
        <v>4527.6000000000004</v>
      </c>
    </row>
    <row r="24" spans="1:23" ht="17" customHeight="1" x14ac:dyDescent="0.3">
      <c r="A24" s="36" t="s">
        <v>43</v>
      </c>
      <c r="B24" s="37"/>
      <c r="C24" s="36" t="s">
        <v>44</v>
      </c>
      <c r="D24" s="38"/>
      <c r="E24" s="37"/>
      <c r="F24" s="36" t="s">
        <v>48</v>
      </c>
      <c r="G24" s="38"/>
      <c r="H24" s="37"/>
      <c r="I24" s="36" t="s">
        <v>30</v>
      </c>
      <c r="J24" s="38"/>
      <c r="K24" s="37"/>
      <c r="L24" s="127">
        <v>64</v>
      </c>
      <c r="M24" s="128"/>
      <c r="N24" s="39">
        <v>21.64</v>
      </c>
      <c r="O24" s="40"/>
      <c r="P24" s="41">
        <v>1384.96</v>
      </c>
      <c r="Q24" s="42"/>
      <c r="R24" s="42"/>
      <c r="S24" s="43"/>
      <c r="T24" s="44">
        <v>16.170000000000002</v>
      </c>
      <c r="U24" s="45"/>
      <c r="V24" s="46"/>
      <c r="W24" s="6">
        <v>1034.8800000000001</v>
      </c>
    </row>
    <row r="25" spans="1:23" ht="17" customHeight="1" x14ac:dyDescent="0.3">
      <c r="A25" s="36" t="s">
        <v>43</v>
      </c>
      <c r="B25" s="37"/>
      <c r="C25" s="36" t="s">
        <v>44</v>
      </c>
      <c r="D25" s="38"/>
      <c r="E25" s="37"/>
      <c r="F25" s="36" t="s">
        <v>49</v>
      </c>
      <c r="G25" s="38"/>
      <c r="H25" s="37"/>
      <c r="I25" s="36" t="s">
        <v>32</v>
      </c>
      <c r="J25" s="38"/>
      <c r="K25" s="37"/>
      <c r="L25" s="127">
        <v>8</v>
      </c>
      <c r="M25" s="128"/>
      <c r="N25" s="39">
        <v>21.64</v>
      </c>
      <c r="O25" s="40"/>
      <c r="P25" s="39">
        <v>173.12</v>
      </c>
      <c r="Q25" s="47"/>
      <c r="R25" s="47"/>
      <c r="S25" s="40"/>
      <c r="T25" s="44">
        <v>16.170000000000002</v>
      </c>
      <c r="U25" s="45"/>
      <c r="V25" s="46"/>
      <c r="W25" s="5">
        <v>129.36000000000001</v>
      </c>
    </row>
    <row r="26" spans="1:23" ht="17" customHeight="1" x14ac:dyDescent="0.3">
      <c r="A26" s="36" t="s">
        <v>43</v>
      </c>
      <c r="B26" s="37"/>
      <c r="C26" s="36" t="s">
        <v>44</v>
      </c>
      <c r="D26" s="38"/>
      <c r="E26" s="37"/>
      <c r="F26" s="36" t="s">
        <v>50</v>
      </c>
      <c r="G26" s="38"/>
      <c r="H26" s="37"/>
      <c r="I26" s="36" t="s">
        <v>34</v>
      </c>
      <c r="J26" s="38"/>
      <c r="K26" s="37"/>
      <c r="L26" s="127">
        <v>60</v>
      </c>
      <c r="M26" s="128"/>
      <c r="N26" s="39">
        <v>21.64</v>
      </c>
      <c r="O26" s="40"/>
      <c r="P26" s="41">
        <v>1298.4000000000001</v>
      </c>
      <c r="Q26" s="42"/>
      <c r="R26" s="42"/>
      <c r="S26" s="43"/>
      <c r="T26" s="44">
        <v>16.170000000000002</v>
      </c>
      <c r="U26" s="45"/>
      <c r="V26" s="46"/>
      <c r="W26" s="5">
        <v>970.2</v>
      </c>
    </row>
    <row r="27" spans="1:23" ht="17" customHeight="1" x14ac:dyDescent="0.3">
      <c r="A27" s="36" t="s">
        <v>43</v>
      </c>
      <c r="B27" s="37"/>
      <c r="C27" s="36" t="s">
        <v>44</v>
      </c>
      <c r="D27" s="38"/>
      <c r="E27" s="37"/>
      <c r="F27" s="36" t="s">
        <v>51</v>
      </c>
      <c r="G27" s="38"/>
      <c r="H27" s="37"/>
      <c r="I27" s="36" t="s">
        <v>36</v>
      </c>
      <c r="J27" s="38"/>
      <c r="K27" s="37"/>
      <c r="L27" s="127">
        <v>164</v>
      </c>
      <c r="M27" s="128"/>
      <c r="N27" s="39">
        <v>21.64</v>
      </c>
      <c r="O27" s="40"/>
      <c r="P27" s="41">
        <v>3548.96</v>
      </c>
      <c r="Q27" s="42"/>
      <c r="R27" s="42"/>
      <c r="S27" s="43"/>
      <c r="T27" s="44">
        <v>16.170000000000002</v>
      </c>
      <c r="U27" s="45"/>
      <c r="V27" s="46"/>
      <c r="W27" s="6">
        <v>2651.88</v>
      </c>
    </row>
    <row r="28" spans="1:23" ht="17" customHeight="1" x14ac:dyDescent="0.3">
      <c r="A28" s="36" t="s">
        <v>43</v>
      </c>
      <c r="B28" s="37"/>
      <c r="C28" s="36" t="s">
        <v>44</v>
      </c>
      <c r="D28" s="38"/>
      <c r="E28" s="37"/>
      <c r="F28" s="36" t="s">
        <v>52</v>
      </c>
      <c r="G28" s="38"/>
      <c r="H28" s="37"/>
      <c r="I28" s="36" t="s">
        <v>38</v>
      </c>
      <c r="J28" s="38"/>
      <c r="K28" s="37"/>
      <c r="L28" s="127">
        <v>140</v>
      </c>
      <c r="M28" s="128"/>
      <c r="N28" s="39">
        <v>21.64</v>
      </c>
      <c r="O28" s="40"/>
      <c r="P28" s="41">
        <v>3029.6</v>
      </c>
      <c r="Q28" s="42"/>
      <c r="R28" s="42"/>
      <c r="S28" s="43"/>
      <c r="T28" s="44">
        <v>16.170000000000002</v>
      </c>
      <c r="U28" s="45"/>
      <c r="V28" s="46"/>
      <c r="W28" s="6">
        <v>2263.8000000000002</v>
      </c>
    </row>
    <row r="29" spans="1:23" ht="17" customHeight="1" x14ac:dyDescent="0.3">
      <c r="A29" s="36" t="s">
        <v>43</v>
      </c>
      <c r="B29" s="37"/>
      <c r="C29" s="36" t="s">
        <v>44</v>
      </c>
      <c r="D29" s="38"/>
      <c r="E29" s="37"/>
      <c r="F29" s="36" t="s">
        <v>53</v>
      </c>
      <c r="G29" s="38"/>
      <c r="H29" s="37"/>
      <c r="I29" s="36" t="s">
        <v>40</v>
      </c>
      <c r="J29" s="38"/>
      <c r="K29" s="37"/>
      <c r="L29" s="127">
        <v>32</v>
      </c>
      <c r="M29" s="128"/>
      <c r="N29" s="39">
        <v>21.64</v>
      </c>
      <c r="O29" s="40"/>
      <c r="P29" s="39">
        <v>692.48</v>
      </c>
      <c r="Q29" s="47"/>
      <c r="R29" s="47"/>
      <c r="S29" s="40"/>
      <c r="T29" s="44">
        <v>16.170000000000002</v>
      </c>
      <c r="U29" s="45"/>
      <c r="V29" s="46"/>
      <c r="W29" s="5">
        <v>517.44000000000005</v>
      </c>
    </row>
    <row r="30" spans="1:23" ht="17" customHeight="1" x14ac:dyDescent="0.3">
      <c r="A30" s="36" t="s">
        <v>43</v>
      </c>
      <c r="B30" s="37"/>
      <c r="C30" s="36" t="s">
        <v>44</v>
      </c>
      <c r="D30" s="38"/>
      <c r="E30" s="37"/>
      <c r="F30" s="36" t="s">
        <v>54</v>
      </c>
      <c r="G30" s="38"/>
      <c r="H30" s="37"/>
      <c r="I30" s="36" t="s">
        <v>42</v>
      </c>
      <c r="J30" s="38"/>
      <c r="K30" s="37"/>
      <c r="L30" s="127">
        <v>4</v>
      </c>
      <c r="M30" s="128"/>
      <c r="N30" s="39">
        <v>21.64</v>
      </c>
      <c r="O30" s="40"/>
      <c r="P30" s="39">
        <v>86.56</v>
      </c>
      <c r="Q30" s="47"/>
      <c r="R30" s="47"/>
      <c r="S30" s="40"/>
      <c r="T30" s="44">
        <v>16.170000000000002</v>
      </c>
      <c r="U30" s="45"/>
      <c r="V30" s="46"/>
      <c r="W30" s="5">
        <v>64.680000000000007</v>
      </c>
    </row>
    <row r="31" spans="1:23" ht="20" customHeight="1" x14ac:dyDescent="0.3">
      <c r="A31" s="48"/>
      <c r="B31" s="49"/>
      <c r="C31" s="49"/>
      <c r="D31" s="49"/>
      <c r="E31" s="49"/>
      <c r="F31" s="49"/>
      <c r="G31" s="49"/>
      <c r="H31" s="50"/>
      <c r="I31" s="33" t="s">
        <v>55</v>
      </c>
      <c r="J31" s="35"/>
      <c r="K31" s="34"/>
      <c r="L31" s="51">
        <v>2700</v>
      </c>
      <c r="M31" s="52"/>
      <c r="N31" s="53"/>
      <c r="O31" s="54"/>
      <c r="P31" s="55">
        <v>71508</v>
      </c>
      <c r="Q31" s="56"/>
      <c r="R31" s="56"/>
      <c r="S31" s="57"/>
      <c r="T31" s="53"/>
      <c r="U31" s="58"/>
      <c r="V31" s="54"/>
      <c r="W31" s="8">
        <v>53424</v>
      </c>
    </row>
    <row r="32" spans="1:23" ht="15" customHeight="1" x14ac:dyDescent="0.3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</row>
    <row r="33" spans="1:23" ht="17" customHeight="1" x14ac:dyDescent="0.3">
      <c r="A33" s="21" t="s">
        <v>56</v>
      </c>
      <c r="B33" s="22"/>
      <c r="C33" s="22"/>
      <c r="D33" s="22"/>
      <c r="E33" s="22"/>
      <c r="F33" s="22"/>
      <c r="G33" s="22"/>
      <c r="H33" s="22"/>
      <c r="I33" s="22"/>
      <c r="J33" s="23"/>
      <c r="K33" s="15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7"/>
    </row>
    <row r="34" spans="1:23" ht="20" customHeight="1" x14ac:dyDescent="0.3">
      <c r="A34" s="59" t="s">
        <v>57</v>
      </c>
      <c r="B34" s="60"/>
      <c r="C34" s="60"/>
      <c r="D34" s="60"/>
      <c r="E34" s="60"/>
      <c r="F34" s="60"/>
      <c r="G34" s="60"/>
      <c r="H34" s="60"/>
      <c r="I34" s="60"/>
      <c r="J34" s="61"/>
      <c r="K34" s="15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7"/>
    </row>
    <row r="35" spans="1:23" ht="16" customHeight="1" x14ac:dyDescent="0.3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6"/>
    </row>
    <row r="36" spans="1:23" ht="16" customHeight="1" x14ac:dyDescent="0.3">
      <c r="A36" s="9" t="s">
        <v>58</v>
      </c>
      <c r="B36" s="62" t="s">
        <v>59</v>
      </c>
      <c r="C36" s="63"/>
      <c r="D36" s="64"/>
      <c r="E36" s="62" t="s">
        <v>60</v>
      </c>
      <c r="F36" s="64"/>
      <c r="G36" s="62" t="s">
        <v>61</v>
      </c>
      <c r="H36" s="63"/>
      <c r="I36" s="64"/>
      <c r="J36" s="62" t="s">
        <v>62</v>
      </c>
      <c r="K36" s="63"/>
      <c r="L36" s="64"/>
      <c r="M36" s="62" t="s">
        <v>63</v>
      </c>
      <c r="N36" s="64"/>
      <c r="O36" s="62" t="s">
        <v>64</v>
      </c>
      <c r="P36" s="63"/>
      <c r="Q36" s="63"/>
      <c r="R36" s="64"/>
      <c r="S36" s="62" t="s">
        <v>65</v>
      </c>
      <c r="T36" s="63"/>
      <c r="U36" s="64"/>
      <c r="V36" s="62" t="s">
        <v>66</v>
      </c>
      <c r="W36" s="64"/>
    </row>
    <row r="37" spans="1:23" ht="41" customHeight="1" x14ac:dyDescent="0.3">
      <c r="A37" s="10" t="s">
        <v>21</v>
      </c>
      <c r="B37" s="65" t="s">
        <v>22</v>
      </c>
      <c r="C37" s="66"/>
      <c r="D37" s="67"/>
      <c r="E37" s="65" t="s">
        <v>67</v>
      </c>
      <c r="F37" s="67"/>
      <c r="G37" s="68"/>
      <c r="H37" s="69"/>
      <c r="I37" s="70"/>
      <c r="J37" s="65" t="s">
        <v>68</v>
      </c>
      <c r="K37" s="66"/>
      <c r="L37" s="67"/>
      <c r="M37" s="71" t="s">
        <v>69</v>
      </c>
      <c r="N37" s="72"/>
      <c r="O37" s="73">
        <v>1000</v>
      </c>
      <c r="P37" s="74"/>
      <c r="Q37" s="74"/>
      <c r="R37" s="75"/>
      <c r="S37" s="131">
        <v>30.13</v>
      </c>
      <c r="T37" s="132"/>
      <c r="U37" s="133"/>
      <c r="V37" s="76">
        <v>30130</v>
      </c>
      <c r="W37" s="77"/>
    </row>
    <row r="38" spans="1:23" ht="42" customHeight="1" x14ac:dyDescent="0.3">
      <c r="A38" s="11" t="s">
        <v>21</v>
      </c>
      <c r="B38" s="78" t="s">
        <v>22</v>
      </c>
      <c r="C38" s="79"/>
      <c r="D38" s="80"/>
      <c r="E38" s="78" t="s">
        <v>70</v>
      </c>
      <c r="F38" s="80"/>
      <c r="G38" s="81"/>
      <c r="H38" s="82"/>
      <c r="I38" s="83"/>
      <c r="J38" s="78" t="s">
        <v>71</v>
      </c>
      <c r="K38" s="79"/>
      <c r="L38" s="80"/>
      <c r="M38" s="84" t="s">
        <v>72</v>
      </c>
      <c r="N38" s="85"/>
      <c r="O38" s="86">
        <v>500</v>
      </c>
      <c r="P38" s="87"/>
      <c r="Q38" s="87"/>
      <c r="R38" s="88"/>
      <c r="S38" s="134">
        <v>30.82</v>
      </c>
      <c r="T38" s="135"/>
      <c r="U38" s="136"/>
      <c r="V38" s="89">
        <v>15410</v>
      </c>
      <c r="W38" s="90"/>
    </row>
    <row r="39" spans="1:23" ht="41" customHeight="1" x14ac:dyDescent="0.3">
      <c r="A39" s="4" t="s">
        <v>43</v>
      </c>
      <c r="B39" s="65" t="s">
        <v>44</v>
      </c>
      <c r="C39" s="66"/>
      <c r="D39" s="67"/>
      <c r="E39" s="65" t="s">
        <v>73</v>
      </c>
      <c r="F39" s="67"/>
      <c r="G39" s="91"/>
      <c r="H39" s="92"/>
      <c r="I39" s="93"/>
      <c r="J39" s="65" t="s">
        <v>68</v>
      </c>
      <c r="K39" s="66"/>
      <c r="L39" s="67"/>
      <c r="M39" s="71" t="s">
        <v>74</v>
      </c>
      <c r="N39" s="72"/>
      <c r="O39" s="94">
        <v>800</v>
      </c>
      <c r="P39" s="95"/>
      <c r="Q39" s="95"/>
      <c r="R39" s="96"/>
      <c r="S39" s="131">
        <v>21.64</v>
      </c>
      <c r="T39" s="132"/>
      <c r="U39" s="133"/>
      <c r="V39" s="76">
        <v>17312</v>
      </c>
      <c r="W39" s="77"/>
    </row>
    <row r="40" spans="1:23" ht="41" customHeight="1" x14ac:dyDescent="0.3">
      <c r="A40" s="4" t="s">
        <v>43</v>
      </c>
      <c r="B40" s="65" t="s">
        <v>44</v>
      </c>
      <c r="C40" s="66"/>
      <c r="D40" s="67"/>
      <c r="E40" s="65" t="s">
        <v>75</v>
      </c>
      <c r="F40" s="67"/>
      <c r="G40" s="91"/>
      <c r="H40" s="92"/>
      <c r="I40" s="93"/>
      <c r="J40" s="65" t="s">
        <v>71</v>
      </c>
      <c r="K40" s="66"/>
      <c r="L40" s="67"/>
      <c r="M40" s="71" t="s">
        <v>76</v>
      </c>
      <c r="N40" s="72"/>
      <c r="O40" s="94">
        <v>400</v>
      </c>
      <c r="P40" s="95"/>
      <c r="Q40" s="95"/>
      <c r="R40" s="96"/>
      <c r="S40" s="131">
        <v>21.64</v>
      </c>
      <c r="T40" s="132"/>
      <c r="U40" s="133"/>
      <c r="V40" s="76">
        <v>8656</v>
      </c>
      <c r="W40" s="77"/>
    </row>
    <row r="41" spans="1:23" ht="20" customHeight="1" x14ac:dyDescent="0.3">
      <c r="A41" s="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62" t="s">
        <v>77</v>
      </c>
      <c r="N41" s="64"/>
      <c r="O41" s="97">
        <v>2700</v>
      </c>
      <c r="P41" s="98"/>
      <c r="Q41" s="98"/>
      <c r="R41" s="99"/>
      <c r="S41" s="62" t="s">
        <v>78</v>
      </c>
      <c r="T41" s="63"/>
      <c r="U41" s="64"/>
      <c r="V41" s="100">
        <v>71508</v>
      </c>
      <c r="W41" s="101"/>
    </row>
    <row r="42" spans="1:23" ht="20" customHeight="1" x14ac:dyDescent="0.3">
      <c r="A42" s="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19"/>
      <c r="N42" s="20"/>
      <c r="O42" s="18"/>
      <c r="P42" s="19"/>
      <c r="Q42" s="19"/>
      <c r="R42" s="20"/>
      <c r="S42" s="62" t="s">
        <v>79</v>
      </c>
      <c r="T42" s="63"/>
      <c r="U42" s="64"/>
      <c r="V42" s="102">
        <v>53424</v>
      </c>
      <c r="W42" s="103"/>
    </row>
    <row r="43" spans="1:23" ht="1" customHeight="1" x14ac:dyDescent="0.3">
      <c r="A43" s="1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</row>
  </sheetData>
  <mergeCells count="236">
    <mergeCell ref="B43:D43"/>
    <mergeCell ref="E43:F43"/>
    <mergeCell ref="G43:I43"/>
    <mergeCell ref="J43:L43"/>
    <mergeCell ref="M43:N43"/>
    <mergeCell ref="O43:R43"/>
    <mergeCell ref="S43:U43"/>
    <mergeCell ref="V43:W43"/>
    <mergeCell ref="B41:D41"/>
    <mergeCell ref="E41:F41"/>
    <mergeCell ref="G41:I41"/>
    <mergeCell ref="J41:L41"/>
    <mergeCell ref="M41:N41"/>
    <mergeCell ref="O41:R41"/>
    <mergeCell ref="S41:U41"/>
    <mergeCell ref="V41:W41"/>
    <mergeCell ref="B42:D42"/>
    <mergeCell ref="E42:F42"/>
    <mergeCell ref="G42:I42"/>
    <mergeCell ref="J42:L42"/>
    <mergeCell ref="M42:N42"/>
    <mergeCell ref="O42:R42"/>
    <mergeCell ref="S42:U42"/>
    <mergeCell ref="V42:W42"/>
    <mergeCell ref="B39:D39"/>
    <mergeCell ref="E39:F39"/>
    <mergeCell ref="G39:I39"/>
    <mergeCell ref="J39:L39"/>
    <mergeCell ref="M39:N39"/>
    <mergeCell ref="O39:R39"/>
    <mergeCell ref="V39:W39"/>
    <mergeCell ref="B40:D40"/>
    <mergeCell ref="E40:F40"/>
    <mergeCell ref="G40:I40"/>
    <mergeCell ref="J40:L40"/>
    <mergeCell ref="M40:N40"/>
    <mergeCell ref="O40:R40"/>
    <mergeCell ref="V40:W40"/>
    <mergeCell ref="B37:D37"/>
    <mergeCell ref="E37:F37"/>
    <mergeCell ref="G37:I37"/>
    <mergeCell ref="J37:L37"/>
    <mergeCell ref="M37:N37"/>
    <mergeCell ref="O37:R37"/>
    <mergeCell ref="V37:W37"/>
    <mergeCell ref="B38:D38"/>
    <mergeCell ref="E38:F38"/>
    <mergeCell ref="G38:I38"/>
    <mergeCell ref="J38:L38"/>
    <mergeCell ref="M38:N38"/>
    <mergeCell ref="O38:R38"/>
    <mergeCell ref="V38:W38"/>
    <mergeCell ref="A32:W32"/>
    <mergeCell ref="A33:J33"/>
    <mergeCell ref="K33:W34"/>
    <mergeCell ref="A34:J34"/>
    <mergeCell ref="A35:W35"/>
    <mergeCell ref="B36:D36"/>
    <mergeCell ref="E36:F36"/>
    <mergeCell ref="G36:I36"/>
    <mergeCell ref="J36:L36"/>
    <mergeCell ref="M36:N36"/>
    <mergeCell ref="O36:R36"/>
    <mergeCell ref="S36:U36"/>
    <mergeCell ref="V36:W36"/>
    <mergeCell ref="A30:B30"/>
    <mergeCell ref="C30:E30"/>
    <mergeCell ref="F30:H30"/>
    <mergeCell ref="I30:K30"/>
    <mergeCell ref="N30:O30"/>
    <mergeCell ref="P30:S30"/>
    <mergeCell ref="T30:V30"/>
    <mergeCell ref="A31:H31"/>
    <mergeCell ref="I31:K31"/>
    <mergeCell ref="L31:M31"/>
    <mergeCell ref="N31:O31"/>
    <mergeCell ref="P31:S31"/>
    <mergeCell ref="T31:V31"/>
    <mergeCell ref="A28:B28"/>
    <mergeCell ref="C28:E28"/>
    <mergeCell ref="F28:H28"/>
    <mergeCell ref="I28:K28"/>
    <mergeCell ref="N28:O28"/>
    <mergeCell ref="P28:S28"/>
    <mergeCell ref="T28:V28"/>
    <mergeCell ref="A29:B29"/>
    <mergeCell ref="C29:E29"/>
    <mergeCell ref="F29:H29"/>
    <mergeCell ref="I29:K29"/>
    <mergeCell ref="N29:O29"/>
    <mergeCell ref="P29:S29"/>
    <mergeCell ref="T29:V29"/>
    <mergeCell ref="A26:B26"/>
    <mergeCell ref="C26:E26"/>
    <mergeCell ref="F26:H26"/>
    <mergeCell ref="I26:K26"/>
    <mergeCell ref="N26:O26"/>
    <mergeCell ref="P26:S26"/>
    <mergeCell ref="T26:V26"/>
    <mergeCell ref="A27:B27"/>
    <mergeCell ref="C27:E27"/>
    <mergeCell ref="F27:H27"/>
    <mergeCell ref="I27:K27"/>
    <mergeCell ref="N27:O27"/>
    <mergeCell ref="P27:S27"/>
    <mergeCell ref="T27:V27"/>
    <mergeCell ref="A24:B24"/>
    <mergeCell ref="C24:E24"/>
    <mergeCell ref="F24:H24"/>
    <mergeCell ref="I24:K24"/>
    <mergeCell ref="N24:O24"/>
    <mergeCell ref="P24:S24"/>
    <mergeCell ref="T24:V24"/>
    <mergeCell ref="A25:B25"/>
    <mergeCell ref="C25:E25"/>
    <mergeCell ref="F25:H25"/>
    <mergeCell ref="I25:K25"/>
    <mergeCell ref="N25:O25"/>
    <mergeCell ref="P25:S25"/>
    <mergeCell ref="T25:V25"/>
    <mergeCell ref="A22:B22"/>
    <mergeCell ref="C22:E22"/>
    <mergeCell ref="F22:H22"/>
    <mergeCell ref="I22:K22"/>
    <mergeCell ref="N22:O22"/>
    <mergeCell ref="P22:S22"/>
    <mergeCell ref="T22:V22"/>
    <mergeCell ref="A23:B23"/>
    <mergeCell ref="C23:E23"/>
    <mergeCell ref="F23:H23"/>
    <mergeCell ref="I23:K23"/>
    <mergeCell ref="N23:O23"/>
    <mergeCell ref="P23:S23"/>
    <mergeCell ref="T23:V23"/>
    <mergeCell ref="A20:B20"/>
    <mergeCell ref="C20:E20"/>
    <mergeCell ref="F20:H20"/>
    <mergeCell ref="I20:K20"/>
    <mergeCell ref="N20:O20"/>
    <mergeCell ref="P20:S20"/>
    <mergeCell ref="T20:V20"/>
    <mergeCell ref="A21:B21"/>
    <mergeCell ref="C21:E21"/>
    <mergeCell ref="F21:H21"/>
    <mergeCell ref="I21:K21"/>
    <mergeCell ref="N21:O21"/>
    <mergeCell ref="P21:S21"/>
    <mergeCell ref="T21:V21"/>
    <mergeCell ref="A18:B18"/>
    <mergeCell ref="C18:E18"/>
    <mergeCell ref="F18:H18"/>
    <mergeCell ref="I18:K18"/>
    <mergeCell ref="N18:O18"/>
    <mergeCell ref="P18:S18"/>
    <mergeCell ref="T18:V18"/>
    <mergeCell ref="A19:B19"/>
    <mergeCell ref="C19:E19"/>
    <mergeCell ref="F19:H19"/>
    <mergeCell ref="I19:K19"/>
    <mergeCell ref="N19:O19"/>
    <mergeCell ref="P19:S19"/>
    <mergeCell ref="T19:V19"/>
    <mergeCell ref="A16:B16"/>
    <mergeCell ref="C16:E16"/>
    <mergeCell ref="F16:H16"/>
    <mergeCell ref="I16:K16"/>
    <mergeCell ref="N16:O16"/>
    <mergeCell ref="P16:S16"/>
    <mergeCell ref="T16:V16"/>
    <mergeCell ref="A17:B17"/>
    <mergeCell ref="C17:E17"/>
    <mergeCell ref="F17:H17"/>
    <mergeCell ref="I17:K17"/>
    <mergeCell ref="N17:O17"/>
    <mergeCell ref="P17:S17"/>
    <mergeCell ref="T17:V17"/>
    <mergeCell ref="A14:B14"/>
    <mergeCell ref="C14:E14"/>
    <mergeCell ref="F14:H14"/>
    <mergeCell ref="I14:K14"/>
    <mergeCell ref="N14:O14"/>
    <mergeCell ref="P14:S14"/>
    <mergeCell ref="T14:V14"/>
    <mergeCell ref="A15:B15"/>
    <mergeCell ref="C15:E15"/>
    <mergeCell ref="F15:H15"/>
    <mergeCell ref="I15:K15"/>
    <mergeCell ref="N15:O15"/>
    <mergeCell ref="P15:S15"/>
    <mergeCell ref="T15:V15"/>
    <mergeCell ref="A12:B12"/>
    <mergeCell ref="C12:E12"/>
    <mergeCell ref="F12:H12"/>
    <mergeCell ref="I12:K12"/>
    <mergeCell ref="N12:O12"/>
    <mergeCell ref="P12:S12"/>
    <mergeCell ref="T12:V12"/>
    <mergeCell ref="A13:B13"/>
    <mergeCell ref="C13:E13"/>
    <mergeCell ref="F13:H13"/>
    <mergeCell ref="I13:K13"/>
    <mergeCell ref="N13:O13"/>
    <mergeCell ref="P13:S13"/>
    <mergeCell ref="T13:V13"/>
    <mergeCell ref="A10:B10"/>
    <mergeCell ref="C10:E10"/>
    <mergeCell ref="F10:H10"/>
    <mergeCell ref="I10:K10"/>
    <mergeCell ref="N10:O10"/>
    <mergeCell ref="P10:S10"/>
    <mergeCell ref="T10:V10"/>
    <mergeCell ref="A11:B11"/>
    <mergeCell ref="C11:E11"/>
    <mergeCell ref="F11:H11"/>
    <mergeCell ref="I11:K11"/>
    <mergeCell ref="N11:O11"/>
    <mergeCell ref="P11:S11"/>
    <mergeCell ref="T11:V11"/>
    <mergeCell ref="A6:W6"/>
    <mergeCell ref="A7:C7"/>
    <mergeCell ref="D7:M7"/>
    <mergeCell ref="N7:T7"/>
    <mergeCell ref="U7:W8"/>
    <mergeCell ref="A8:C8"/>
    <mergeCell ref="D8:M8"/>
    <mergeCell ref="N8:T8"/>
    <mergeCell ref="A9:W9"/>
    <mergeCell ref="A1:W1"/>
    <mergeCell ref="A2:Q2"/>
    <mergeCell ref="R2:W2"/>
    <mergeCell ref="A3:W3"/>
    <mergeCell ref="A4:G4"/>
    <mergeCell ref="H4:P4"/>
    <mergeCell ref="Q4:W5"/>
    <mergeCell ref="A5:G5"/>
    <mergeCell ref="H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C6A1-6032-4730-8176-6A7C4CC45C22}">
  <dimension ref="A1:U8"/>
  <sheetViews>
    <sheetView tabSelected="1" zoomScale="80" zoomScaleNormal="80" workbookViewId="0">
      <pane xSplit="11" ySplit="1" topLeftCell="L2" activePane="bottomRight" state="frozen"/>
      <selection activeCell="D19" sqref="D19"/>
      <selection pane="topRight" activeCell="D19" sqref="D19"/>
      <selection pane="bottomLeft" activeCell="D19" sqref="D19"/>
      <selection pane="bottomRight" activeCell="O20" sqref="O20"/>
    </sheetView>
  </sheetViews>
  <sheetFormatPr defaultColWidth="8.796875" defaultRowHeight="13" x14ac:dyDescent="0.3"/>
  <cols>
    <col min="1" max="1" width="3.19921875" style="111" bestFit="1" customWidth="1"/>
    <col min="2" max="2" width="12.796875" style="111" customWidth="1"/>
    <col min="3" max="3" width="11.5" style="111" bestFit="1" customWidth="1"/>
    <col min="4" max="5" width="8.796875" style="111" bestFit="1" customWidth="1"/>
    <col min="6" max="6" width="12.296875" style="111" customWidth="1"/>
    <col min="7" max="7" width="8" style="111" bestFit="1" customWidth="1"/>
    <col min="8" max="8" width="26.3984375" style="111" customWidth="1"/>
    <col min="9" max="9" width="14.69921875" style="111" customWidth="1"/>
    <col min="10" max="10" width="10.5" style="111" customWidth="1"/>
    <col min="11" max="11" width="14.69921875" style="111" bestFit="1" customWidth="1"/>
    <col min="12" max="17" width="8.796875" style="111"/>
    <col min="18" max="18" width="11" style="111" bestFit="1" customWidth="1"/>
    <col min="19" max="19" width="11" style="111" customWidth="1"/>
    <col min="20" max="20" width="13.296875" style="111" customWidth="1"/>
    <col min="21" max="16384" width="8.796875" style="111"/>
  </cols>
  <sheetData>
    <row r="1" spans="1:20" x14ac:dyDescent="0.3">
      <c r="A1" s="104" t="s">
        <v>80</v>
      </c>
      <c r="B1" s="104" t="s">
        <v>81</v>
      </c>
      <c r="C1" s="104" t="s">
        <v>82</v>
      </c>
      <c r="D1" s="104" t="s">
        <v>83</v>
      </c>
      <c r="E1" s="104" t="s">
        <v>84</v>
      </c>
      <c r="F1" s="104" t="s">
        <v>85</v>
      </c>
      <c r="G1" s="105" t="s">
        <v>86</v>
      </c>
      <c r="H1" s="105" t="s">
        <v>87</v>
      </c>
      <c r="I1" s="105" t="s">
        <v>88</v>
      </c>
      <c r="J1" s="105" t="s">
        <v>89</v>
      </c>
      <c r="K1" s="105" t="s">
        <v>90</v>
      </c>
      <c r="L1" s="106" t="s">
        <v>91</v>
      </c>
      <c r="M1" s="106" t="s">
        <v>92</v>
      </c>
      <c r="N1" s="107" t="s">
        <v>93</v>
      </c>
      <c r="O1" s="107" t="s">
        <v>94</v>
      </c>
      <c r="P1" s="107" t="s">
        <v>95</v>
      </c>
      <c r="Q1" s="108" t="s">
        <v>96</v>
      </c>
      <c r="R1" s="109" t="s">
        <v>97</v>
      </c>
      <c r="S1" s="110" t="s">
        <v>98</v>
      </c>
      <c r="T1" s="110" t="s">
        <v>99</v>
      </c>
    </row>
    <row r="2" spans="1:20" s="116" customFormat="1" ht="33" customHeight="1" x14ac:dyDescent="0.3">
      <c r="A2" s="112">
        <v>1</v>
      </c>
      <c r="B2" s="121" t="e" vm="1">
        <v>#VALUE!</v>
      </c>
      <c r="C2" s="112" t="s">
        <v>100</v>
      </c>
      <c r="D2" s="112" t="s">
        <v>103</v>
      </c>
      <c r="E2" s="112" t="s">
        <v>104</v>
      </c>
      <c r="F2" s="112" t="s">
        <v>101</v>
      </c>
      <c r="G2" s="112" t="s">
        <v>106</v>
      </c>
      <c r="H2" s="112" t="s">
        <v>107</v>
      </c>
      <c r="I2" s="112" t="s">
        <v>102</v>
      </c>
      <c r="J2" s="112" t="s">
        <v>110</v>
      </c>
      <c r="K2" s="112" t="s">
        <v>111</v>
      </c>
      <c r="L2" s="112">
        <v>0</v>
      </c>
      <c r="M2" s="112">
        <v>150</v>
      </c>
      <c r="N2" s="112">
        <v>410</v>
      </c>
      <c r="O2" s="112">
        <v>350</v>
      </c>
      <c r="P2" s="112">
        <v>80</v>
      </c>
      <c r="Q2" s="112">
        <v>10</v>
      </c>
      <c r="R2" s="113">
        <f>SUM(L2:Q2)</f>
        <v>1000</v>
      </c>
      <c r="S2" s="114">
        <v>30.13</v>
      </c>
      <c r="T2" s="115">
        <f>R2*S2</f>
        <v>30130</v>
      </c>
    </row>
    <row r="3" spans="1:20" s="116" customFormat="1" ht="33" customHeight="1" x14ac:dyDescent="0.3">
      <c r="A3" s="112">
        <v>2</v>
      </c>
      <c r="B3" s="121" t="e" vm="2">
        <v>#VALUE!</v>
      </c>
      <c r="C3" s="112" t="s">
        <v>100</v>
      </c>
      <c r="D3" s="112" t="s">
        <v>103</v>
      </c>
      <c r="E3" s="112" t="s">
        <v>104</v>
      </c>
      <c r="F3" s="112" t="s">
        <v>101</v>
      </c>
      <c r="G3" s="112" t="s">
        <v>106</v>
      </c>
      <c r="H3" s="112" t="s">
        <v>107</v>
      </c>
      <c r="I3" s="112" t="s">
        <v>102</v>
      </c>
      <c r="J3" s="112" t="s">
        <v>110</v>
      </c>
      <c r="K3" s="112" t="s">
        <v>112</v>
      </c>
      <c r="L3" s="112">
        <v>0</v>
      </c>
      <c r="M3" s="112">
        <v>75</v>
      </c>
      <c r="N3" s="112">
        <v>205</v>
      </c>
      <c r="O3" s="112">
        <v>175</v>
      </c>
      <c r="P3" s="112">
        <v>40</v>
      </c>
      <c r="Q3" s="112">
        <v>5</v>
      </c>
      <c r="R3" s="113">
        <f t="shared" ref="R3:R5" si="0">SUM(L3:Q3)</f>
        <v>500</v>
      </c>
      <c r="S3" s="114">
        <v>30.82</v>
      </c>
      <c r="T3" s="115">
        <f t="shared" ref="T3:T5" si="1">R3*S3</f>
        <v>15410</v>
      </c>
    </row>
    <row r="4" spans="1:20" s="116" customFormat="1" ht="33" customHeight="1" x14ac:dyDescent="0.3">
      <c r="A4" s="112">
        <v>3</v>
      </c>
      <c r="B4" s="121" t="e" vm="3">
        <v>#VALUE!</v>
      </c>
      <c r="C4" s="112" t="s">
        <v>100</v>
      </c>
      <c r="D4" s="112" t="s">
        <v>103</v>
      </c>
      <c r="E4" s="112" t="s">
        <v>104</v>
      </c>
      <c r="F4" s="112" t="s">
        <v>105</v>
      </c>
      <c r="G4" s="112" t="s">
        <v>106</v>
      </c>
      <c r="H4" s="112" t="s">
        <v>108</v>
      </c>
      <c r="I4" s="112" t="s">
        <v>109</v>
      </c>
      <c r="J4" s="112" t="s">
        <v>110</v>
      </c>
      <c r="K4" s="112" t="s">
        <v>111</v>
      </c>
      <c r="L4" s="112">
        <v>0</v>
      </c>
      <c r="M4" s="112">
        <v>120</v>
      </c>
      <c r="N4" s="112">
        <v>328</v>
      </c>
      <c r="O4" s="112">
        <v>280</v>
      </c>
      <c r="P4" s="112">
        <v>64</v>
      </c>
      <c r="Q4" s="112">
        <v>8</v>
      </c>
      <c r="R4" s="113">
        <f t="shared" si="0"/>
        <v>800</v>
      </c>
      <c r="S4" s="114">
        <v>21.64</v>
      </c>
      <c r="T4" s="115">
        <f t="shared" si="1"/>
        <v>17312</v>
      </c>
    </row>
    <row r="5" spans="1:20" s="126" customFormat="1" ht="33" customHeight="1" x14ac:dyDescent="0.3">
      <c r="A5" s="122">
        <v>4</v>
      </c>
      <c r="B5" s="123" t="e" vm="4">
        <v>#VALUE!</v>
      </c>
      <c r="C5" s="122" t="s">
        <v>100</v>
      </c>
      <c r="D5" s="122" t="s">
        <v>103</v>
      </c>
      <c r="E5" s="122" t="s">
        <v>104</v>
      </c>
      <c r="F5" s="122" t="s">
        <v>105</v>
      </c>
      <c r="G5" s="122" t="s">
        <v>106</v>
      </c>
      <c r="H5" s="122" t="s">
        <v>108</v>
      </c>
      <c r="I5" s="122" t="s">
        <v>109</v>
      </c>
      <c r="J5" s="122" t="s">
        <v>110</v>
      </c>
      <c r="K5" s="122" t="s">
        <v>112</v>
      </c>
      <c r="L5" s="112">
        <v>0</v>
      </c>
      <c r="M5" s="122">
        <v>60</v>
      </c>
      <c r="N5" s="122">
        <v>164</v>
      </c>
      <c r="O5" s="122">
        <v>140</v>
      </c>
      <c r="P5" s="122">
        <v>32</v>
      </c>
      <c r="Q5" s="122">
        <v>4</v>
      </c>
      <c r="R5" s="113">
        <f t="shared" si="0"/>
        <v>400</v>
      </c>
      <c r="S5" s="124">
        <v>21.64</v>
      </c>
      <c r="T5" s="125">
        <f t="shared" si="1"/>
        <v>8656</v>
      </c>
    </row>
    <row r="6" spans="1:20" ht="25" customHeight="1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09" t="s">
        <v>97</v>
      </c>
      <c r="L6" s="118">
        <f>SUM(L2:L5)</f>
        <v>0</v>
      </c>
      <c r="M6" s="118">
        <f t="shared" ref="M6:Q6" si="2">SUM(M2:M5)</f>
        <v>405</v>
      </c>
      <c r="N6" s="118">
        <f t="shared" si="2"/>
        <v>1107</v>
      </c>
      <c r="O6" s="118">
        <f t="shared" si="2"/>
        <v>945</v>
      </c>
      <c r="P6" s="118">
        <f t="shared" si="2"/>
        <v>216</v>
      </c>
      <c r="Q6" s="118">
        <f t="shared" si="2"/>
        <v>27</v>
      </c>
      <c r="R6" s="118">
        <f>SUM(R2:R5)</f>
        <v>2700</v>
      </c>
      <c r="S6" s="117"/>
      <c r="T6" s="119">
        <f>SUM(T2:T5)</f>
        <v>71508</v>
      </c>
    </row>
    <row r="8" spans="1:20" ht="14" x14ac:dyDescent="0.3">
      <c r="C8" s="137" t="s">
        <v>114</v>
      </c>
      <c r="D8" s="137" t="s">
        <v>113</v>
      </c>
      <c r="R8" s="120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5C2EB3-8620-41D4-B187-8A90C5E4B4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4D27E-E60B-4556-A5C7-D57DD2579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4741AB-942B-4CDD-B171-969B73F40BE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UA EDIT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CRTZ PO-00514</dc:title>
  <cp:lastModifiedBy>Linh Bui Thi Truc</cp:lastModifiedBy>
  <dcterms:created xsi:type="dcterms:W3CDTF">2026-01-19T09:21:02Z</dcterms:created>
  <dcterms:modified xsi:type="dcterms:W3CDTF">2026-01-19T02:33:53Z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