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CORTEIZ/8-AW26/2-PRODUCTION/4-INTERNAL-PURCHASE-ORDER/4-2-TRIM-ORDER/TRIM-PO/SIGN-PO/1. DROP 1/"/>
    </mc:Choice>
  </mc:AlternateContent>
  <xr:revisionPtr revIDLastSave="73" documentId="13_ncr:1_{48976339-4B10-499A-A905-928B7369F042}" xr6:coauthVersionLast="47" xr6:coauthVersionMax="47" xr10:uidLastSave="{C06A4127-DE6D-47B2-AEC0-C28C2012331D}"/>
  <bookViews>
    <workbookView xWindow="-110" yWindow="-110" windowWidth="19420" windowHeight="10300" firstSheet="1" activeTab="1" xr2:uid="{00000000-000D-0000-FFFF-FFFF00000000}"/>
  </bookViews>
  <sheets>
    <sheet name="PO" sheetId="2" state="hidden" r:id="rId1"/>
    <sheet name="PO (2)" sheetId="6" r:id="rId2"/>
    <sheet name="CARE INSTRUCTION SINGLE" sheetId="5" r:id="rId3"/>
  </sheets>
  <definedNames>
    <definedName name="_xlnm.Print_Area" localSheetId="0">PO!$A$1:$N$19</definedName>
    <definedName name="_xlnm.Print_Area" localSheetId="1">'PO (2)'!$A$1:$N$19</definedName>
    <definedName name="_xlnm.Print_Titles" localSheetId="0">PO!$4:$10</definedName>
    <definedName name="_xlnm.Print_Titles" localSheetId="1">'PO (2)'!$4:$10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1" i="6" l="1"/>
  <c r="R15" i="6" l="1"/>
  <c r="T15" i="6" s="1"/>
  <c r="K15" i="6"/>
  <c r="M15" i="6" s="1"/>
  <c r="K14" i="6"/>
  <c r="M14" i="6" s="1"/>
  <c r="R12" i="6" l="1"/>
  <c r="R13" i="6"/>
  <c r="T13" i="6" s="1"/>
  <c r="R16" i="6"/>
  <c r="I17" i="6" l="1"/>
  <c r="K12" i="6"/>
  <c r="M12" i="6" s="1"/>
  <c r="K13" i="6"/>
  <c r="M13" i="6" s="1"/>
  <c r="K11" i="6" l="1"/>
  <c r="M11" i="6" s="1"/>
  <c r="M17" i="6" l="1"/>
  <c r="K17" i="6"/>
  <c r="I17" i="2"/>
  <c r="K14" i="2" l="1"/>
  <c r="M14" i="2" s="1"/>
  <c r="K13" i="2"/>
  <c r="M13" i="2" s="1"/>
  <c r="K15" i="2" l="1"/>
  <c r="M15" i="2" s="1"/>
  <c r="K12" i="2" l="1"/>
  <c r="M12" i="2" s="1"/>
  <c r="K11" i="2" l="1"/>
  <c r="K17" i="2" s="1"/>
  <c r="M11" i="2" l="1"/>
  <c r="M17" i="2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<sst xmlns="http://schemas.openxmlformats.org/spreadsheetml/2006/main" count="167" uniqueCount="73">
  <si>
    <t>Mã số:</t>
  </si>
  <si>
    <t>Lần ban hành:</t>
  </si>
  <si>
    <t>01</t>
  </si>
  <si>
    <t>REMARK</t>
  </si>
  <si>
    <t>Số trang:</t>
  </si>
  <si>
    <t>SUPPLIER:</t>
  </si>
  <si>
    <t xml:space="preserve">CUSTOMER : </t>
  </si>
  <si>
    <t xml:space="preserve">ORDER DATE: </t>
  </si>
  <si>
    <t>ADDRESS:</t>
  </si>
  <si>
    <t xml:space="preserve">SEASON : </t>
  </si>
  <si>
    <t>ORDER NO#</t>
  </si>
  <si>
    <t xml:space="preserve">ATTN : </t>
  </si>
  <si>
    <t>ETA REQUEST:</t>
  </si>
  <si>
    <t xml:space="preserve">JOB NUMBER : </t>
  </si>
  <si>
    <t xml:space="preserve">TEL / FAX : </t>
  </si>
  <si>
    <t>GARMENT EXIT DATE :</t>
  </si>
  <si>
    <t>ORDERED BY :</t>
  </si>
  <si>
    <t>CODE TRIMS</t>
  </si>
  <si>
    <t>DESCRIPTION</t>
  </si>
  <si>
    <t xml:space="preserve">DIMENSION / LENGTH </t>
  </si>
  <si>
    <t xml:space="preserve">QUALITY APPROVED </t>
  </si>
  <si>
    <t xml:space="preserve">CODE </t>
  </si>
  <si>
    <t>COLOR</t>
  </si>
  <si>
    <t>UNIT</t>
  </si>
  <si>
    <t xml:space="preserve">ORDER QUANTITY </t>
  </si>
  <si>
    <t xml:space="preserve">INVENTORY AT IPO DATE </t>
  </si>
  <si>
    <t>ACTUAL QUANTITY</t>
  </si>
  <si>
    <t xml:space="preserve">PRICE </t>
  </si>
  <si>
    <t>AMOUNT</t>
  </si>
  <si>
    <t>Total:</t>
  </si>
  <si>
    <t xml:space="preserve">RECEIVED BY </t>
  </si>
  <si>
    <t>APPROVED BY</t>
  </si>
  <si>
    <t>PREPARED BY</t>
  </si>
  <si>
    <t>PUR.QT-2.BM1</t>
  </si>
  <si>
    <t>CORTEIZ</t>
  </si>
  <si>
    <t>AS SAMPLE APPROVED</t>
  </si>
  <si>
    <t>X</t>
  </si>
  <si>
    <t>WHITE</t>
  </si>
  <si>
    <t>PCS</t>
  </si>
  <si>
    <t>CARE INSTRUCTION - LAYOUT SINGLE</t>
  </si>
  <si>
    <t>25MM X 135MM</t>
  </si>
  <si>
    <t>C21  FW24   G2739</t>
  </si>
  <si>
    <t>BÍCH</t>
  </si>
  <si>
    <t>TNHH THỜI TRANG SỨC KHỎE VIỆT</t>
  </si>
  <si>
    <t>111072287X</t>
  </si>
  <si>
    <t>CRTZ_1143</t>
  </si>
  <si>
    <t>CRTZ_1109</t>
  </si>
  <si>
    <t>NHÃN THÀNH PHẦN 100%COTTON
PO# 00240
CRTZ_1109</t>
  </si>
  <si>
    <t>CRTZ_1113</t>
  </si>
  <si>
    <t>NHÃN THÀNH PHẦN 100%COTTON
PO# 00240
CRTZ_1113</t>
  </si>
  <si>
    <t>NHÃN THÀNH PHẦN 100%COTTON
PO# 00240
CRTZ_1143</t>
  </si>
  <si>
    <t>CRTZ_1299</t>
  </si>
  <si>
    <t>CRTZ_1300</t>
  </si>
  <si>
    <t>NHÃN THÀNH PHẦN 
82% COTTON 18% POLYESTER
PO# 00240
CRTZ_1300</t>
  </si>
  <si>
    <t>NHÃN THÀNH PHẦN 
82% COTTON 18% POLYESTER
PO# 00240
CRTZ_1299</t>
  </si>
  <si>
    <t>FW24-DROP 10</t>
  </si>
  <si>
    <t>SKU</t>
  </si>
  <si>
    <t>ĐÃ ĐẶT TRƯỚC ĐÓ</t>
  </si>
  <si>
    <t>ĐÃ CÓ CODE</t>
  </si>
  <si>
    <t>SH TRIM</t>
  </si>
  <si>
    <t>100% COTTON</t>
  </si>
  <si>
    <t>AW26-DROP 1</t>
  </si>
  <si>
    <t>CRTZ_1386</t>
  </si>
  <si>
    <t>CRTZ_1387</t>
  </si>
  <si>
    <t>CRTZ_1762</t>
  </si>
  <si>
    <t>CRTZ_1763</t>
  </si>
  <si>
    <t>CRTZ_1764</t>
  </si>
  <si>
    <t>NHÃN THÀNH PHẦN 
100% COTTON
PO# 00490
CRTZ_1386</t>
  </si>
  <si>
    <t>NHÃN THÀNH PHẦN 
100% COTTON
PO# 00490
CRTZ_1387</t>
  </si>
  <si>
    <t>NHÃN THÀNH PHẦN 
100% COTTON
PO# 00490
CRTZ_1762</t>
  </si>
  <si>
    <t>NHÃN THÀNH PHẦN 
100% COTTON
PO# 00490
CRTZ_1763</t>
  </si>
  <si>
    <t>NHÃN THÀNH PHẦN 
100% COTTON
PO# 00490
CRTZ_1764</t>
  </si>
  <si>
    <t>C21 AW26 G2897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</si>
</sst>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C09]dd\-mmm\-yy;@"/>
    <numFmt numFmtId="165" formatCode="_-* #,##0.00_-;\-* #,##0.00_-;_-* &quot;-&quot;??_-;_-@_-"/>
    <numFmt numFmtId="166" formatCode="_(* #,##0_);_(* \(#,##0\);_(* &quot;-&quot;??_);_(@_)"/>
    <numFmt numFmtId="167" formatCode="_(&quot;$&quot;* #,##0_);_(&quot;$&quot;* \(#,##0\);_(&quot;$&quot;* &quot;-&quot;??_);_(@_)"/>
    <numFmt numFmtId="168" formatCode="[$VND]\ #,##0"/>
  </numFmts>
  <fonts count="24">
    <font>
      <sz val="11"/>
      <color theme="1"/>
      <name val="Calibri"/>
      <family val="2"/>
      <scheme val="minor"/>
    </font>
    <font>
      <sz val="10"/>
      <name val="VNI-Times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Muli"/>
    </font>
    <font>
      <b/>
      <sz val="16"/>
      <name val="Muli"/>
    </font>
    <font>
      <b/>
      <sz val="16"/>
      <color theme="1"/>
      <name val="Muli"/>
    </font>
    <font>
      <sz val="16"/>
      <color theme="1"/>
      <name val="Muli"/>
    </font>
    <font>
      <b/>
      <sz val="16"/>
      <color indexed="62"/>
      <name val="Muli"/>
    </font>
    <font>
      <u/>
      <sz val="16"/>
      <color indexed="12"/>
      <name val="Muli"/>
    </font>
    <font>
      <b/>
      <sz val="16"/>
      <color rgb="FFFF0000"/>
      <name val="Muli"/>
    </font>
    <font>
      <b/>
      <sz val="16"/>
      <color indexed="8"/>
      <name val="Muli"/>
    </font>
    <font>
      <b/>
      <u/>
      <sz val="16"/>
      <name val="Muli"/>
    </font>
    <font>
      <i/>
      <sz val="16"/>
      <name val="Muli"/>
    </font>
    <font>
      <b/>
      <i/>
      <sz val="16"/>
      <name val="Muli"/>
    </font>
    <font>
      <u/>
      <sz val="16"/>
      <name val="Muli"/>
    </font>
    <font>
      <b/>
      <sz val="18"/>
      <name val="Muli"/>
    </font>
    <font>
      <sz val="18"/>
      <name val="Muli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hair">
        <color indexed="22"/>
      </top>
      <bottom style="hair">
        <color theme="0" tint="-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3" fillId="0" borderId="0"/>
    <xf numFmtId="0" fontId="2" fillId="0" borderId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0" fontId="2" fillId="0" borderId="0"/>
  </cellStyleXfs>
  <cellXfs count="120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6" xfId="1" applyFont="1" applyBorder="1" applyAlignment="1" applyProtection="1">
      <alignment vertical="center"/>
      <protection locked="0"/>
    </xf>
    <xf numFmtId="0" fontId="9" fillId="0" borderId="6" xfId="1" applyFont="1" applyBorder="1" applyAlignment="1" applyProtection="1">
      <alignment horizontal="left" vertical="center"/>
      <protection locked="0"/>
    </xf>
    <xf numFmtId="0" fontId="10" fillId="0" borderId="6" xfId="1" applyFont="1" applyBorder="1" applyAlignment="1" applyProtection="1">
      <alignment vertical="center" wrapText="1"/>
      <protection locked="0"/>
    </xf>
    <xf numFmtId="167" fontId="9" fillId="0" borderId="8" xfId="9" applyNumberFormat="1" applyFont="1" applyBorder="1" applyAlignment="1" applyProtection="1">
      <alignment vertical="center"/>
      <protection locked="0"/>
    </xf>
    <xf numFmtId="167" fontId="11" fillId="2" borderId="1" xfId="9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12" fillId="0" borderId="1" xfId="0" quotePrefix="1" applyFont="1" applyBorder="1" applyAlignment="1">
      <alignment horizontal="center"/>
    </xf>
    <xf numFmtId="0" fontId="9" fillId="0" borderId="7" xfId="1" applyFont="1" applyBorder="1" applyAlignment="1" applyProtection="1">
      <alignment vertical="center"/>
      <protection locked="0"/>
    </xf>
    <xf numFmtId="0" fontId="9" fillId="0" borderId="7" xfId="1" applyFont="1" applyBorder="1" applyAlignment="1" applyProtection="1">
      <alignment horizontal="left" vertical="center"/>
      <protection locked="0"/>
    </xf>
    <xf numFmtId="0" fontId="10" fillId="0" borderId="7" xfId="1" applyFont="1" applyBorder="1" applyAlignment="1" applyProtection="1">
      <alignment vertical="center" wrapText="1"/>
      <protection locked="0"/>
    </xf>
    <xf numFmtId="167" fontId="9" fillId="0" borderId="11" xfId="9" applyNumberFormat="1" applyFont="1" applyBorder="1" applyAlignment="1" applyProtection="1">
      <alignment vertical="center"/>
      <protection locked="0"/>
    </xf>
    <xf numFmtId="16" fontId="12" fillId="0" borderId="1" xfId="0" quotePrefix="1" applyNumberFormat="1" applyFont="1" applyBorder="1" applyAlignment="1">
      <alignment horizontal="center"/>
    </xf>
    <xf numFmtId="167" fontId="9" fillId="0" borderId="6" xfId="9" applyNumberFormat="1" applyFont="1" applyBorder="1" applyAlignment="1" applyProtection="1">
      <alignment vertical="center"/>
      <protection locked="0"/>
    </xf>
    <xf numFmtId="167" fontId="12" fillId="0" borderId="9" xfId="9" applyNumberFormat="1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3" fillId="4" borderId="2" xfId="0" applyFont="1" applyFill="1" applyBorder="1" applyAlignment="1">
      <alignment vertical="top"/>
    </xf>
    <xf numFmtId="0" fontId="9" fillId="4" borderId="0" xfId="6" applyFont="1" applyFill="1" applyAlignment="1">
      <alignment vertical="top"/>
    </xf>
    <xf numFmtId="0" fontId="9" fillId="4" borderId="0" xfId="6" applyFont="1" applyFill="1" applyAlignment="1">
      <alignment horizontal="center" vertical="center"/>
    </xf>
    <xf numFmtId="167" fontId="9" fillId="4" borderId="8" xfId="9" quotePrefix="1" applyNumberFormat="1" applyFont="1" applyFill="1" applyBorder="1" applyAlignment="1">
      <alignment horizontal="center" vertical="center"/>
    </xf>
    <xf numFmtId="167" fontId="10" fillId="4" borderId="1" xfId="9" quotePrefix="1" applyNumberFormat="1" applyFont="1" applyFill="1" applyBorder="1" applyAlignment="1">
      <alignment horizontal="center" vertical="center"/>
    </xf>
    <xf numFmtId="15" fontId="9" fillId="4" borderId="1" xfId="2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left" vertical="top"/>
    </xf>
    <xf numFmtId="0" fontId="9" fillId="4" borderId="3" xfId="0" applyFont="1" applyFill="1" applyBorder="1" applyAlignment="1">
      <alignment vertical="top"/>
    </xf>
    <xf numFmtId="0" fontId="10" fillId="4" borderId="1" xfId="3" quotePrefix="1" applyFont="1" applyFill="1" applyBorder="1" applyAlignment="1">
      <alignment horizontal="center" vertical="center"/>
    </xf>
    <xf numFmtId="0" fontId="14" fillId="4" borderId="2" xfId="8" applyFont="1" applyFill="1" applyBorder="1" applyAlignment="1" applyProtection="1">
      <alignment vertical="top"/>
    </xf>
    <xf numFmtId="0" fontId="14" fillId="4" borderId="10" xfId="8" applyFont="1" applyFill="1" applyBorder="1" applyAlignment="1" applyProtection="1">
      <alignment vertical="top"/>
    </xf>
    <xf numFmtId="164" fontId="9" fillId="4" borderId="0" xfId="6" applyNumberFormat="1" applyFont="1" applyFill="1" applyAlignment="1">
      <alignment horizontal="center" vertical="center"/>
    </xf>
    <xf numFmtId="0" fontId="9" fillId="4" borderId="1" xfId="2" applyFont="1" applyFill="1" applyBorder="1" applyAlignment="1">
      <alignment horizontal="center" vertical="center"/>
    </xf>
    <xf numFmtId="0" fontId="12" fillId="0" borderId="0" xfId="0" quotePrefix="1" applyFont="1" applyAlignment="1">
      <alignment horizontal="left"/>
    </xf>
    <xf numFmtId="0" fontId="9" fillId="0" borderId="9" xfId="1" applyFont="1" applyBorder="1" applyAlignment="1" applyProtection="1">
      <alignment vertical="center"/>
      <protection locked="0"/>
    </xf>
    <xf numFmtId="0" fontId="9" fillId="0" borderId="9" xfId="1" applyFont="1" applyBorder="1" applyAlignment="1" applyProtection="1">
      <alignment horizontal="left" vertical="center"/>
      <protection locked="0"/>
    </xf>
    <xf numFmtId="0" fontId="10" fillId="0" borderId="9" xfId="1" applyFont="1" applyBorder="1" applyAlignment="1" applyProtection="1">
      <alignment vertical="center" wrapText="1"/>
      <protection locked="0"/>
    </xf>
    <xf numFmtId="167" fontId="9" fillId="0" borderId="7" xfId="9" applyNumberFormat="1" applyFont="1" applyBorder="1" applyAlignment="1" applyProtection="1">
      <alignment vertical="center"/>
      <protection locked="0"/>
    </xf>
    <xf numFmtId="0" fontId="12" fillId="3" borderId="1" xfId="2" applyFont="1" applyFill="1" applyBorder="1" applyAlignment="1">
      <alignment horizontal="center" vertical="center" wrapText="1"/>
    </xf>
    <xf numFmtId="0" fontId="9" fillId="7" borderId="1" xfId="2" applyFont="1" applyFill="1" applyBorder="1" applyAlignment="1">
      <alignment horizontal="center" vertical="center"/>
    </xf>
    <xf numFmtId="0" fontId="9" fillId="7" borderId="1" xfId="2" applyFont="1" applyFill="1" applyBorder="1" applyAlignment="1">
      <alignment horizontal="left" vertical="center" wrapText="1"/>
    </xf>
    <xf numFmtId="0" fontId="9" fillId="7" borderId="1" xfId="2" applyFont="1" applyFill="1" applyBorder="1" applyAlignment="1">
      <alignment horizontal="center" vertical="center" wrapText="1"/>
    </xf>
    <xf numFmtId="0" fontId="15" fillId="7" borderId="1" xfId="2" applyFont="1" applyFill="1" applyBorder="1" applyAlignment="1">
      <alignment horizontal="center" vertical="center"/>
    </xf>
    <xf numFmtId="1" fontId="16" fillId="7" borderId="1" xfId="3" applyNumberFormat="1" applyFont="1" applyFill="1" applyBorder="1" applyAlignment="1">
      <alignment horizontal="center" vertical="center" wrapText="1"/>
    </xf>
    <xf numFmtId="3" fontId="16" fillId="7" borderId="1" xfId="3" applyNumberFormat="1" applyFont="1" applyFill="1" applyBorder="1" applyAlignment="1">
      <alignment horizontal="center" vertical="center"/>
    </xf>
    <xf numFmtId="168" fontId="9" fillId="7" borderId="1" xfId="9" applyNumberFormat="1" applyFont="1" applyFill="1" applyBorder="1" applyAlignment="1">
      <alignment horizontal="center" vertical="center"/>
    </xf>
    <xf numFmtId="168" fontId="9" fillId="7" borderId="1" xfId="9" applyNumberFormat="1" applyFont="1" applyFill="1" applyBorder="1" applyAlignment="1">
      <alignment horizontal="center" vertical="center" wrapText="1"/>
    </xf>
    <xf numFmtId="166" fontId="9" fillId="7" borderId="1" xfId="5" applyNumberFormat="1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9" fillId="4" borderId="0" xfId="2" applyFont="1" applyFill="1" applyAlignment="1">
      <alignment horizontal="left" vertical="center" wrapText="1"/>
    </xf>
    <xf numFmtId="0" fontId="17" fillId="4" borderId="0" xfId="2" applyFont="1" applyFill="1" applyAlignment="1">
      <alignment horizontal="center" vertical="center" wrapText="1"/>
    </xf>
    <xf numFmtId="3" fontId="10" fillId="5" borderId="1" xfId="2" applyNumberFormat="1" applyFont="1" applyFill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168" fontId="9" fillId="4" borderId="0" xfId="9" applyNumberFormat="1" applyFont="1" applyFill="1" applyAlignment="1">
      <alignment horizontal="center" vertical="center" wrapText="1"/>
    </xf>
    <xf numFmtId="168" fontId="10" fillId="5" borderId="1" xfId="9" applyNumberFormat="1" applyFont="1" applyFill="1" applyBorder="1" applyAlignment="1">
      <alignment vertical="center" wrapText="1"/>
    </xf>
    <xf numFmtId="0" fontId="9" fillId="4" borderId="0" xfId="2" applyFont="1" applyFill="1" applyAlignment="1">
      <alignment horizontal="center" vertical="center"/>
    </xf>
    <xf numFmtId="0" fontId="18" fillId="4" borderId="0" xfId="2" applyFont="1" applyFill="1" applyAlignment="1">
      <alignment horizontal="center" vertical="center"/>
    </xf>
    <xf numFmtId="14" fontId="19" fillId="4" borderId="0" xfId="2" quotePrefix="1" applyNumberFormat="1" applyFont="1" applyFill="1" applyAlignment="1">
      <alignment horizontal="left" vertical="center"/>
    </xf>
    <xf numFmtId="14" fontId="19" fillId="4" borderId="0" xfId="2" quotePrefix="1" applyNumberFormat="1" applyFont="1" applyFill="1" applyAlignment="1">
      <alignment horizontal="center" vertical="center"/>
    </xf>
    <xf numFmtId="0" fontId="10" fillId="4" borderId="0" xfId="2" applyFont="1" applyFill="1" applyAlignment="1">
      <alignment horizontal="center" vertical="center" wrapText="1"/>
    </xf>
    <xf numFmtId="167" fontId="9" fillId="4" borderId="0" xfId="9" applyNumberFormat="1" applyFont="1" applyFill="1" applyAlignment="1">
      <alignment horizontal="center" vertical="center"/>
    </xf>
    <xf numFmtId="0" fontId="17" fillId="0" borderId="0" xfId="2" applyFont="1" applyAlignment="1">
      <alignment horizontal="left" vertical="center" wrapText="1"/>
    </xf>
    <xf numFmtId="0" fontId="17" fillId="4" borderId="0" xfId="2" applyFont="1" applyFill="1" applyAlignment="1">
      <alignment horizontal="center" vertical="center"/>
    </xf>
    <xf numFmtId="0" fontId="20" fillId="4" borderId="0" xfId="2" applyFont="1" applyFill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18" fillId="0" borderId="0" xfId="1" applyFont="1" applyAlignment="1" applyProtection="1">
      <alignment vertical="center"/>
      <protection locked="0"/>
    </xf>
    <xf numFmtId="0" fontId="9" fillId="0" borderId="0" xfId="1" applyFont="1" applyAlignment="1" applyProtection="1">
      <alignment horizontal="left" vertical="center"/>
      <protection locked="0"/>
    </xf>
    <xf numFmtId="0" fontId="18" fillId="0" borderId="0" xfId="1" applyFont="1" applyAlignment="1" applyProtection="1">
      <alignment horizontal="left" vertical="center"/>
      <protection locked="0"/>
    </xf>
    <xf numFmtId="0" fontId="19" fillId="0" borderId="0" xfId="1" applyFont="1" applyAlignment="1" applyProtection="1">
      <alignment vertical="center" wrapText="1"/>
      <protection locked="0"/>
    </xf>
    <xf numFmtId="0" fontId="9" fillId="0" borderId="0" xfId="1" applyFont="1" applyAlignment="1" applyProtection="1">
      <alignment vertical="center"/>
      <protection locked="0"/>
    </xf>
    <xf numFmtId="167" fontId="12" fillId="0" borderId="0" xfId="9" applyNumberFormat="1" applyFont="1" applyAlignment="1">
      <alignment horizontal="left"/>
    </xf>
    <xf numFmtId="0" fontId="18" fillId="0" borderId="0" xfId="1" applyFont="1" applyAlignment="1" applyProtection="1">
      <alignment horizontal="center" vertical="center"/>
      <protection locked="0"/>
    </xf>
    <xf numFmtId="0" fontId="10" fillId="0" borderId="0" xfId="1" applyFont="1" applyAlignment="1">
      <alignment vertical="center" wrapText="1"/>
    </xf>
    <xf numFmtId="0" fontId="9" fillId="0" borderId="0" xfId="1" applyFont="1" applyAlignment="1">
      <alignment vertical="center"/>
    </xf>
    <xf numFmtId="15" fontId="9" fillId="0" borderId="0" xfId="1" applyNumberFormat="1" applyFont="1" applyAlignment="1" applyProtection="1">
      <alignment horizontal="left" vertical="center"/>
      <protection locked="0"/>
    </xf>
    <xf numFmtId="0" fontId="9" fillId="0" borderId="0" xfId="1" applyFont="1" applyAlignment="1" applyProtection="1">
      <alignment horizontal="center" vertical="center"/>
      <protection locked="0"/>
    </xf>
    <xf numFmtId="0" fontId="10" fillId="0" borderId="0" xfId="1" applyFont="1" applyAlignment="1" applyProtection="1">
      <alignment vertical="center" wrapText="1"/>
      <protection locked="0"/>
    </xf>
    <xf numFmtId="15" fontId="9" fillId="0" borderId="0" xfId="1" applyNumberFormat="1" applyFont="1" applyAlignment="1" applyProtection="1">
      <alignment vertical="center"/>
      <protection locked="0"/>
    </xf>
    <xf numFmtId="0" fontId="11" fillId="0" borderId="0" xfId="0" applyFont="1" applyAlignment="1">
      <alignment horizontal="left" wrapText="1"/>
    </xf>
    <xf numFmtId="0" fontId="9" fillId="0" borderId="6" xfId="1" applyFont="1" applyBorder="1" applyAlignment="1" applyProtection="1">
      <alignment horizontal="center" vertical="center"/>
      <protection locked="0"/>
    </xf>
    <xf numFmtId="0" fontId="9" fillId="0" borderId="7" xfId="1" applyFont="1" applyBorder="1" applyAlignment="1" applyProtection="1">
      <alignment horizontal="center" vertical="center"/>
      <protection locked="0"/>
    </xf>
    <xf numFmtId="0" fontId="10" fillId="4" borderId="2" xfId="6" applyFont="1" applyFill="1" applyBorder="1" applyAlignment="1">
      <alignment horizontal="center" vertical="center"/>
    </xf>
    <xf numFmtId="0" fontId="10" fillId="4" borderId="3" xfId="6" applyFont="1" applyFill="1" applyBorder="1" applyAlignment="1">
      <alignment horizontal="center" vertical="center"/>
    </xf>
    <xf numFmtId="0" fontId="10" fillId="4" borderId="10" xfId="6" applyFont="1" applyFill="1" applyBorder="1" applyAlignment="1">
      <alignment horizontal="center" vertical="center"/>
    </xf>
    <xf numFmtId="0" fontId="9" fillId="0" borderId="9" xfId="1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/>
    </xf>
    <xf numFmtId="0" fontId="21" fillId="0" borderId="1" xfId="3" applyFont="1" applyBorder="1" applyAlignment="1">
      <alignment horizontal="center" vertical="center"/>
    </xf>
    <xf numFmtId="0" fontId="12" fillId="0" borderId="1" xfId="2" applyFont="1" applyBorder="1" applyAlignment="1">
      <alignment vertical="center" wrapText="1"/>
    </xf>
    <xf numFmtId="0" fontId="11" fillId="6" borderId="1" xfId="6" applyFont="1" applyFill="1" applyBorder="1" applyAlignment="1">
      <alignment horizontal="center" vertical="center" wrapText="1"/>
    </xf>
    <xf numFmtId="0" fontId="11" fillId="6" borderId="1" xfId="6" applyFont="1" applyFill="1" applyBorder="1" applyAlignment="1">
      <alignment horizontal="left" vertical="center" wrapText="1"/>
    </xf>
    <xf numFmtId="0" fontId="11" fillId="6" borderId="1" xfId="6" applyFont="1" applyFill="1" applyBorder="1" applyAlignment="1">
      <alignment horizontal="center" vertical="center"/>
    </xf>
    <xf numFmtId="0" fontId="11" fillId="8" borderId="1" xfId="6" applyFont="1" applyFill="1" applyBorder="1" applyAlignment="1">
      <alignment horizontal="center" vertical="center" wrapText="1"/>
    </xf>
    <xf numFmtId="167" fontId="11" fillId="6" borderId="1" xfId="9" applyNumberFormat="1" applyFont="1" applyFill="1" applyBorder="1" applyAlignment="1">
      <alignment horizontal="center" vertical="center"/>
    </xf>
    <xf numFmtId="0" fontId="12" fillId="9" borderId="1" xfId="2" applyFont="1" applyFill="1" applyBorder="1" applyAlignment="1">
      <alignment horizontal="center" vertical="center" wrapText="1"/>
    </xf>
    <xf numFmtId="0" fontId="12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horizontal="center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/>
    </xf>
    <xf numFmtId="3" fontId="12" fillId="0" borderId="1" xfId="3" applyNumberFormat="1" applyFont="1" applyBorder="1" applyAlignment="1">
      <alignment horizontal="center" vertical="center"/>
    </xf>
    <xf numFmtId="168" fontId="12" fillId="9" borderId="1" xfId="9" applyNumberFormat="1" applyFont="1" applyFill="1" applyBorder="1" applyAlignment="1">
      <alignment horizontal="center" vertical="center"/>
    </xf>
    <xf numFmtId="168" fontId="12" fillId="0" borderId="1" xfId="9" applyNumberFormat="1" applyFont="1" applyFill="1" applyBorder="1" applyAlignment="1">
      <alignment horizontal="center" vertical="center" wrapText="1"/>
    </xf>
    <xf numFmtId="166" fontId="11" fillId="0" borderId="12" xfId="5" applyNumberFormat="1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left" vertical="top"/>
    </xf>
    <xf numFmtId="3" fontId="12" fillId="0" borderId="0" xfId="0" applyNumberFormat="1" applyFont="1" applyAlignment="1">
      <alignment horizontal="left"/>
    </xf>
    <xf numFmtId="0" fontId="10" fillId="4" borderId="4" xfId="6" applyFont="1" applyFill="1" applyBorder="1" applyAlignment="1">
      <alignment horizontal="left" vertical="center" wrapText="1"/>
    </xf>
    <xf numFmtId="0" fontId="10" fillId="4" borderId="5" xfId="6" applyFont="1" applyFill="1" applyBorder="1" applyAlignment="1">
      <alignment horizontal="left" vertical="center" wrapText="1"/>
    </xf>
    <xf numFmtId="0" fontId="21" fillId="4" borderId="4" xfId="6" applyFont="1" applyFill="1" applyBorder="1" applyAlignment="1">
      <alignment horizontal="center" vertical="center"/>
    </xf>
    <xf numFmtId="0" fontId="21" fillId="4" borderId="5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164" fontId="9" fillId="4" borderId="4" xfId="6" applyNumberFormat="1" applyFont="1" applyFill="1" applyBorder="1" applyAlignment="1">
      <alignment horizontal="center" vertical="center"/>
    </xf>
    <xf numFmtId="164" fontId="9" fillId="4" borderId="5" xfId="6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left" vertical="top"/>
    </xf>
    <xf numFmtId="164" fontId="22" fillId="4" borderId="4" xfId="6" applyNumberFormat="1" applyFont="1" applyFill="1" applyBorder="1" applyAlignment="1">
      <alignment horizontal="center" vertical="center"/>
    </xf>
    <xf numFmtId="164" fontId="22" fillId="4" borderId="5" xfId="6" applyNumberFormat="1" applyFont="1" applyFill="1" applyBorder="1" applyAlignment="1">
      <alignment horizontal="center" vertical="center"/>
    </xf>
    <xf numFmtId="167" fontId="17" fillId="4" borderId="0" xfId="9" applyNumberFormat="1" applyFont="1" applyFill="1" applyAlignment="1">
      <alignment horizontal="center" vertical="center"/>
    </xf>
    <xf numFmtId="0" fontId="17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0" fontId="9" fillId="4" borderId="10" xfId="0" applyFont="1" applyFill="1" applyBorder="1" applyAlignment="1">
      <alignment horizontal="left" vertical="top"/>
    </xf>
    <xf numFmtId="0" fontId="23" fillId="0" borderId="1" xfId="0" applyFont="1" applyBorder="1" applyAlignment="1">
      <alignment horizontal="center" vertical="center"/>
    </xf>
  </cellXfs>
  <cellStyles count="11">
    <cellStyle name="Comma 6" xfId="4" xr:uid="{00000000-0005-0000-0000-000000000000}"/>
    <cellStyle name="Comma 74 2" xfId="5" xr:uid="{00000000-0005-0000-0000-000001000000}"/>
    <cellStyle name="Currency" xfId="9" builtinId="4"/>
    <cellStyle name="Hyperlink 2" xfId="8" xr:uid="{00000000-0005-0000-0000-000003000000}"/>
    <cellStyle name="Normal" xfId="0" builtinId="0"/>
    <cellStyle name="Normal 10" xfId="2" xr:uid="{00000000-0005-0000-0000-000005000000}"/>
    <cellStyle name="Normal 10 2" xfId="6" xr:uid="{00000000-0005-0000-0000-000006000000}"/>
    <cellStyle name="Normal 133 3" xfId="3" xr:uid="{00000000-0005-0000-0000-000007000000}"/>
    <cellStyle name="Normal 133 3 3" xfId="7" xr:uid="{00000000-0005-0000-0000-000008000000}"/>
    <cellStyle name="Normal 146" xfId="10" xr:uid="{19316F18-62AE-49F2-B029-1CB7647700C7}"/>
    <cellStyle name="Normal_Forms" xfId="1" xr:uid="{00000000-0005-0000-0000-000009000000}"/>
  </cellStyles>
  <dxfs count="0"/>
  <tableStyles count="0" defaultTableStyle="TableStyleMedium2" defaultPivotStyle="PivotStyleLight16"/>
  <colors>
    <mruColors>
      <color rgb="FFE44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666751</xdr:colOff>
      <xdr:row>7</xdr:row>
      <xdr:rowOff>379558</xdr:rowOff>
    </xdr:from>
    <xdr:to>
      <xdr:col>22</xdr:col>
      <xdr:colOff>258062</xdr:colOff>
      <xdr:row>13</xdr:row>
      <xdr:rowOff>1146403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5EB3BF-7D38-BA27-FCD1-0C7A87C49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85376" y="2744933"/>
          <a:ext cx="4369686" cy="9069470"/>
        </a:xfrm>
        <a:prstGeom prst="rect">
          <a:avLst/>
        </a:prstGeom>
      </xdr:spPr>
    </xdr:pic>
    <xdr:clientData/>
  </xdr:twoCellAnchor>
  <xdr:oneCellAnchor>
    <xdr:from>
      <xdr:col>14</xdr:col>
      <xdr:colOff>417652</xdr:colOff>
      <xdr:row>11</xdr:row>
      <xdr:rowOff>350776</xdr:rowOff>
    </xdr:from>
    <xdr:ext cx="829257" cy="1715860"/>
    <xdr:pic>
      <xdr:nvPicPr>
        <xdr:cNvPr id="5" name="Picture 4">
          <a:extLst>
            <a:ext uri="{FF2B5EF4-FFF2-40B4-BE49-F238E27FC236}">
              <a16:creationId xmlns:a16="http://schemas.microsoft.com/office/drawing/2014/main" id="{A45898F9-6633-46D7-A873-6C71F30B0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18652" y="11780776"/>
          <a:ext cx="829257" cy="1715860"/>
        </a:xfrm>
        <a:prstGeom prst="rect">
          <a:avLst/>
        </a:prstGeom>
      </xdr:spPr>
    </xdr:pic>
    <xdr:clientData/>
  </xdr:oneCellAnchor>
  <xdr:oneCellAnchor>
    <xdr:from>
      <xdr:col>14</xdr:col>
      <xdr:colOff>348379</xdr:colOff>
      <xdr:row>15</xdr:row>
      <xdr:rowOff>0</xdr:rowOff>
    </xdr:from>
    <xdr:ext cx="931827" cy="1928092"/>
    <xdr:pic>
      <xdr:nvPicPr>
        <xdr:cNvPr id="6" name="Picture 5">
          <a:extLst>
            <a:ext uri="{FF2B5EF4-FFF2-40B4-BE49-F238E27FC236}">
              <a16:creationId xmlns:a16="http://schemas.microsoft.com/office/drawing/2014/main" id="{E894EA5E-A299-46B3-9FB4-26FB8C2A3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46254" y="31045727"/>
          <a:ext cx="931827" cy="1928092"/>
        </a:xfrm>
        <a:prstGeom prst="rect">
          <a:avLst/>
        </a:prstGeom>
      </xdr:spPr>
    </xdr:pic>
    <xdr:clientData/>
  </xdr:oneCellAnchor>
  <xdr:oneCellAnchor>
    <xdr:from>
      <xdr:col>14</xdr:col>
      <xdr:colOff>417652</xdr:colOff>
      <xdr:row>12</xdr:row>
      <xdr:rowOff>350776</xdr:rowOff>
    </xdr:from>
    <xdr:ext cx="829257" cy="1715860"/>
    <xdr:pic>
      <xdr:nvPicPr>
        <xdr:cNvPr id="7" name="Picture 6">
          <a:extLst>
            <a:ext uri="{FF2B5EF4-FFF2-40B4-BE49-F238E27FC236}">
              <a16:creationId xmlns:a16="http://schemas.microsoft.com/office/drawing/2014/main" id="{E0F3B333-0578-4FFE-BA54-ADAA9E442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086902" y="20242151"/>
          <a:ext cx="829257" cy="1715860"/>
        </a:xfrm>
        <a:prstGeom prst="rect">
          <a:avLst/>
        </a:prstGeom>
      </xdr:spPr>
    </xdr:pic>
    <xdr:clientData/>
  </xdr:oneCellAnchor>
  <xdr:oneCellAnchor>
    <xdr:from>
      <xdr:col>14</xdr:col>
      <xdr:colOff>348379</xdr:colOff>
      <xdr:row>15</xdr:row>
      <xdr:rowOff>0</xdr:rowOff>
    </xdr:from>
    <xdr:ext cx="931827" cy="1928092"/>
    <xdr:pic>
      <xdr:nvPicPr>
        <xdr:cNvPr id="8" name="Picture 7">
          <a:extLst>
            <a:ext uri="{FF2B5EF4-FFF2-40B4-BE49-F238E27FC236}">
              <a16:creationId xmlns:a16="http://schemas.microsoft.com/office/drawing/2014/main" id="{0E425E4C-8583-4AC8-9C56-2611E0DC7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46254" y="18504477"/>
          <a:ext cx="931827" cy="1928092"/>
        </a:xfrm>
        <a:prstGeom prst="rect">
          <a:avLst/>
        </a:prstGeom>
      </xdr:spPr>
    </xdr:pic>
    <xdr:clientData/>
  </xdr:oneCellAnchor>
  <xdr:oneCellAnchor>
    <xdr:from>
      <xdr:col>14</xdr:col>
      <xdr:colOff>348379</xdr:colOff>
      <xdr:row>15</xdr:row>
      <xdr:rowOff>0</xdr:rowOff>
    </xdr:from>
    <xdr:ext cx="931827" cy="1928092"/>
    <xdr:pic>
      <xdr:nvPicPr>
        <xdr:cNvPr id="10" name="Picture 9">
          <a:extLst>
            <a:ext uri="{FF2B5EF4-FFF2-40B4-BE49-F238E27FC236}">
              <a16:creationId xmlns:a16="http://schemas.microsoft.com/office/drawing/2014/main" id="{D1874635-0902-4424-B521-FB02612DD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46254" y="18504477"/>
          <a:ext cx="931827" cy="1928092"/>
        </a:xfrm>
        <a:prstGeom prst="rect">
          <a:avLst/>
        </a:prstGeom>
      </xdr:spPr>
    </xdr:pic>
    <xdr:clientData/>
  </xdr:oneCellAnchor>
  <xdr:oneCellAnchor>
    <xdr:from>
      <xdr:col>14</xdr:col>
      <xdr:colOff>348379</xdr:colOff>
      <xdr:row>15</xdr:row>
      <xdr:rowOff>0</xdr:rowOff>
    </xdr:from>
    <xdr:ext cx="931827" cy="1928092"/>
    <xdr:pic>
      <xdr:nvPicPr>
        <xdr:cNvPr id="11" name="Picture 10">
          <a:extLst>
            <a:ext uri="{FF2B5EF4-FFF2-40B4-BE49-F238E27FC236}">
              <a16:creationId xmlns:a16="http://schemas.microsoft.com/office/drawing/2014/main" id="{C5DDC58E-9E61-4538-A58E-861E91766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46254" y="18504477"/>
          <a:ext cx="931827" cy="1928092"/>
        </a:xfrm>
        <a:prstGeom prst="rect">
          <a:avLst/>
        </a:prstGeom>
      </xdr:spPr>
    </xdr:pic>
    <xdr:clientData/>
  </xdr:oneCellAnchor>
  <xdr:oneCellAnchor>
    <xdr:from>
      <xdr:col>14</xdr:col>
      <xdr:colOff>348379</xdr:colOff>
      <xdr:row>15</xdr:row>
      <xdr:rowOff>0</xdr:rowOff>
    </xdr:from>
    <xdr:ext cx="931827" cy="1928092"/>
    <xdr:pic>
      <xdr:nvPicPr>
        <xdr:cNvPr id="12" name="Picture 11">
          <a:extLst>
            <a:ext uri="{FF2B5EF4-FFF2-40B4-BE49-F238E27FC236}">
              <a16:creationId xmlns:a16="http://schemas.microsoft.com/office/drawing/2014/main" id="{7206D4DD-5752-4180-81D6-4C6172521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46254" y="26029227"/>
          <a:ext cx="931827" cy="192809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373380</xdr:colOff>
      <xdr:row>2</xdr:row>
      <xdr:rowOff>53340</xdr:rowOff>
    </xdr:from>
    <xdr:to>
      <xdr:col>7</xdr:col>
      <xdr:colOff>172847</xdr:colOff>
      <xdr:row>22</xdr:row>
      <xdr:rowOff>137239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5D8787-8ED0-43CF-9E93-589EBA28E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3380" y="464820"/>
          <a:ext cx="4066667" cy="3857143"/>
        </a:xfrm>
        <a:prstGeom prst="rect">
          <a:avLst/>
        </a:prstGeom>
      </xdr:spPr>
    </xdr:pic>
    <xdr:clientData/>
  </xdr:twoCellAnchor>
  <xdr:twoCellAnchor editAs="oneCell">
    <xdr:from>
      <xdr:col>9</xdr:col>
      <xdr:colOff>433294</xdr:colOff>
      <xdr:row>0</xdr:row>
      <xdr:rowOff>179295</xdr:rowOff>
    </xdr:from>
    <xdr:to>
      <xdr:col>16</xdr:col>
      <xdr:colOff>56977</xdr:colOff>
      <xdr:row>22</xdr:row>
      <xdr:rowOff>21130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6700077-F6A4-A1A5-D65A-767F5CF6DB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6588" y="179295"/>
          <a:ext cx="3911801" cy="4115011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64"/>
  <sheetViews>
    <sheetView view="pageBreakPreview" topLeftCell="A13" zoomScale="40" zoomScaleNormal="70" zoomScaleSheetLayoutView="40" zoomScalePageLayoutView="55" workbookViewId="0">
      <selection activeCell="D15" sqref="D15"/>
    </sheetView>
  </sheetViews>
  <sheetFormatPr defaultColWidth="9.1796875" defaultRowHeight="24"/>
  <cols>
    <col min="1" max="1" width="27" style="85" customWidth="1"/>
    <col min="2" max="2" width="20.6328125" style="10" customWidth="1"/>
    <col min="3" max="3" width="28.81640625" style="10" customWidth="1"/>
    <col min="4" max="4" width="27.54296875" style="10" customWidth="1"/>
    <col min="5" max="5" width="21.453125" style="10" customWidth="1"/>
    <col min="6" max="6" width="20.1796875" style="10" customWidth="1"/>
    <col min="7" max="7" width="18.1796875" style="78" customWidth="1"/>
    <col min="8" max="8" width="9.1796875" style="10"/>
    <col min="9" max="9" width="16.453125" style="10" customWidth="1"/>
    <col min="10" max="10" width="12.1796875" style="10" customWidth="1"/>
    <col min="11" max="11" width="18" style="10" customWidth="1"/>
    <col min="12" max="12" width="23" style="70" customWidth="1"/>
    <col min="13" max="13" width="27.81640625" style="70" customWidth="1"/>
    <col min="14" max="14" width="31.81640625" style="10" customWidth="1"/>
    <col min="15" max="15" width="13.1796875" style="10" bestFit="1" customWidth="1"/>
    <col min="16" max="16" width="13.81640625" style="10" bestFit="1" customWidth="1"/>
    <col min="17" max="16384" width="9.1796875" style="10"/>
  </cols>
  <sheetData>
    <row r="1" spans="1:19" ht="28.5" customHeight="1">
      <c r="A1" s="79"/>
      <c r="B1" s="4"/>
      <c r="C1" s="5"/>
      <c r="D1" s="4"/>
      <c r="E1" s="4"/>
      <c r="F1" s="4"/>
      <c r="G1" s="6"/>
      <c r="H1" s="4"/>
      <c r="I1" s="4"/>
      <c r="J1" s="4"/>
      <c r="K1" s="4"/>
      <c r="L1" s="7"/>
      <c r="M1" s="8" t="s">
        <v>0</v>
      </c>
      <c r="N1" s="9" t="s">
        <v>33</v>
      </c>
    </row>
    <row r="2" spans="1:19" ht="28.5" customHeight="1">
      <c r="A2" s="79"/>
      <c r="B2" s="4"/>
      <c r="C2" s="5"/>
      <c r="D2" s="4"/>
      <c r="E2" s="4"/>
      <c r="F2" s="4"/>
      <c r="G2" s="6"/>
      <c r="H2" s="4"/>
      <c r="I2" s="4"/>
      <c r="J2" s="4"/>
      <c r="K2" s="4"/>
      <c r="L2" s="7"/>
      <c r="M2" s="8" t="s">
        <v>1</v>
      </c>
      <c r="N2" s="11" t="s">
        <v>2</v>
      </c>
    </row>
    <row r="3" spans="1:19" ht="28.5" customHeight="1">
      <c r="A3" s="80"/>
      <c r="B3" s="12"/>
      <c r="C3" s="13"/>
      <c r="D3" s="12"/>
      <c r="E3" s="12"/>
      <c r="F3" s="12"/>
      <c r="G3" s="14"/>
      <c r="H3" s="12"/>
      <c r="I3" s="12"/>
      <c r="J3" s="12"/>
      <c r="K3" s="12"/>
      <c r="L3" s="15"/>
      <c r="M3" s="8" t="s">
        <v>4</v>
      </c>
      <c r="N3" s="16">
        <v>1</v>
      </c>
    </row>
    <row r="4" spans="1:19" ht="10.4" customHeight="1">
      <c r="A4" s="79"/>
      <c r="B4" s="4"/>
      <c r="C4" s="5"/>
      <c r="D4" s="4"/>
      <c r="E4" s="4"/>
      <c r="F4" s="12"/>
      <c r="G4" s="14"/>
      <c r="H4" s="12"/>
      <c r="I4" s="12"/>
      <c r="J4" s="4"/>
      <c r="K4" s="4"/>
      <c r="L4" s="17"/>
      <c r="M4" s="18"/>
      <c r="N4" s="19"/>
    </row>
    <row r="5" spans="1:19" ht="30.75" customHeight="1">
      <c r="A5" s="81" t="s">
        <v>5</v>
      </c>
      <c r="C5" s="102" t="s">
        <v>43</v>
      </c>
      <c r="D5" s="20"/>
      <c r="E5" s="21"/>
      <c r="F5" s="104" t="s">
        <v>6</v>
      </c>
      <c r="G5" s="105"/>
      <c r="H5" s="106" t="s">
        <v>34</v>
      </c>
      <c r="I5" s="107"/>
      <c r="J5" s="22"/>
      <c r="K5" s="22"/>
      <c r="L5" s="23"/>
      <c r="M5" s="24" t="s">
        <v>7</v>
      </c>
      <c r="N5" s="25">
        <v>45418</v>
      </c>
    </row>
    <row r="6" spans="1:19" ht="30.75" customHeight="1">
      <c r="A6" s="82" t="s">
        <v>8</v>
      </c>
      <c r="B6" s="26"/>
      <c r="D6" s="27"/>
      <c r="E6" s="21"/>
      <c r="F6" s="104" t="s">
        <v>9</v>
      </c>
      <c r="G6" s="105"/>
      <c r="H6" s="108" t="s">
        <v>55</v>
      </c>
      <c r="I6" s="109"/>
      <c r="J6" s="22"/>
      <c r="K6" s="22"/>
      <c r="L6" s="23"/>
      <c r="M6" s="24" t="s">
        <v>10</v>
      </c>
      <c r="N6" s="28"/>
    </row>
    <row r="7" spans="1:19" ht="30.75" customHeight="1">
      <c r="A7" s="82" t="s">
        <v>11</v>
      </c>
      <c r="B7" s="112"/>
      <c r="C7" s="112"/>
      <c r="D7" s="29"/>
      <c r="E7" s="21"/>
      <c r="F7" s="104" t="s">
        <v>12</v>
      </c>
      <c r="G7" s="105"/>
      <c r="H7" s="113">
        <v>45432</v>
      </c>
      <c r="I7" s="114"/>
      <c r="J7" s="22"/>
      <c r="K7" s="22"/>
      <c r="L7" s="23"/>
      <c r="M7" s="24" t="s">
        <v>13</v>
      </c>
      <c r="N7" s="86" t="s">
        <v>41</v>
      </c>
    </row>
    <row r="8" spans="1:19" ht="30.75" customHeight="1">
      <c r="A8" s="83" t="s">
        <v>14</v>
      </c>
      <c r="B8" s="118"/>
      <c r="C8" s="118"/>
      <c r="D8" s="30"/>
      <c r="E8" s="21"/>
      <c r="F8" s="104" t="s">
        <v>15</v>
      </c>
      <c r="G8" s="105"/>
      <c r="H8" s="110"/>
      <c r="I8" s="111"/>
      <c r="J8" s="31"/>
      <c r="K8" s="31"/>
      <c r="L8" s="23"/>
      <c r="M8" s="24" t="s">
        <v>16</v>
      </c>
      <c r="N8" s="32" t="s">
        <v>42</v>
      </c>
      <c r="O8" s="33"/>
      <c r="P8" s="33"/>
    </row>
    <row r="9" spans="1:19" ht="5.65" customHeight="1">
      <c r="A9" s="84"/>
      <c r="B9" s="34"/>
      <c r="C9" s="35"/>
      <c r="D9" s="34"/>
      <c r="E9" s="12"/>
      <c r="F9" s="34"/>
      <c r="G9" s="36"/>
      <c r="H9" s="34"/>
      <c r="I9" s="34"/>
      <c r="J9" s="12"/>
      <c r="K9" s="12"/>
      <c r="L9" s="37"/>
      <c r="M9" s="18"/>
      <c r="N9" s="19"/>
    </row>
    <row r="10" spans="1:19" ht="96">
      <c r="A10" s="88" t="s">
        <v>56</v>
      </c>
      <c r="B10" s="88" t="s">
        <v>17</v>
      </c>
      <c r="C10" s="89" t="s">
        <v>18</v>
      </c>
      <c r="D10" s="88" t="s">
        <v>19</v>
      </c>
      <c r="E10" s="88" t="s">
        <v>20</v>
      </c>
      <c r="F10" s="90" t="s">
        <v>21</v>
      </c>
      <c r="G10" s="88" t="s">
        <v>22</v>
      </c>
      <c r="H10" s="90" t="s">
        <v>23</v>
      </c>
      <c r="I10" s="91" t="s">
        <v>24</v>
      </c>
      <c r="J10" s="91" t="s">
        <v>25</v>
      </c>
      <c r="K10" s="91" t="s">
        <v>26</v>
      </c>
      <c r="L10" s="92" t="s">
        <v>27</v>
      </c>
      <c r="M10" s="92" t="s">
        <v>28</v>
      </c>
      <c r="N10" s="90" t="s">
        <v>3</v>
      </c>
      <c r="R10" s="33"/>
      <c r="S10" s="33"/>
    </row>
    <row r="11" spans="1:19" ht="177" customHeight="1">
      <c r="A11" s="38" t="s">
        <v>46</v>
      </c>
      <c r="B11" s="93" t="s">
        <v>44</v>
      </c>
      <c r="C11" s="94" t="s">
        <v>47</v>
      </c>
      <c r="D11" s="95" t="s">
        <v>40</v>
      </c>
      <c r="E11" s="87" t="s">
        <v>35</v>
      </c>
      <c r="F11" s="95" t="s">
        <v>36</v>
      </c>
      <c r="G11" s="96" t="s">
        <v>37</v>
      </c>
      <c r="H11" s="97" t="s">
        <v>38</v>
      </c>
      <c r="I11" s="98">
        <v>1083</v>
      </c>
      <c r="J11" s="98">
        <v>0</v>
      </c>
      <c r="K11" s="98">
        <f t="shared" ref="K11" si="0">I11-J11</f>
        <v>1083</v>
      </c>
      <c r="L11" s="99">
        <v>450</v>
      </c>
      <c r="M11" s="100">
        <f t="shared" ref="M11" si="1">K11*L11</f>
        <v>487350</v>
      </c>
      <c r="N11" s="101" t="s">
        <v>57</v>
      </c>
    </row>
    <row r="12" spans="1:19" ht="172" customHeight="1">
      <c r="A12" s="38" t="s">
        <v>48</v>
      </c>
      <c r="B12" s="93" t="s">
        <v>44</v>
      </c>
      <c r="C12" s="94" t="s">
        <v>49</v>
      </c>
      <c r="D12" s="95" t="s">
        <v>40</v>
      </c>
      <c r="E12" s="87" t="s">
        <v>35</v>
      </c>
      <c r="F12" s="95" t="s">
        <v>36</v>
      </c>
      <c r="G12" s="96" t="s">
        <v>37</v>
      </c>
      <c r="H12" s="97" t="s">
        <v>38</v>
      </c>
      <c r="I12" s="98">
        <v>1191</v>
      </c>
      <c r="J12" s="98">
        <v>0</v>
      </c>
      <c r="K12" s="98">
        <f t="shared" ref="K12:K14" si="2">I12-J12</f>
        <v>1191</v>
      </c>
      <c r="L12" s="99">
        <v>450</v>
      </c>
      <c r="M12" s="100">
        <f t="shared" ref="M12:M14" si="3">K12*L12</f>
        <v>535950</v>
      </c>
      <c r="N12" s="101" t="s">
        <v>57</v>
      </c>
    </row>
    <row r="13" spans="1:19" ht="173" customHeight="1">
      <c r="A13" s="38" t="s">
        <v>45</v>
      </c>
      <c r="B13" s="93" t="s">
        <v>44</v>
      </c>
      <c r="C13" s="94" t="s">
        <v>50</v>
      </c>
      <c r="D13" s="95" t="s">
        <v>40</v>
      </c>
      <c r="E13" s="87" t="s">
        <v>35</v>
      </c>
      <c r="F13" s="95" t="s">
        <v>36</v>
      </c>
      <c r="G13" s="96" t="s">
        <v>37</v>
      </c>
      <c r="H13" s="97" t="s">
        <v>38</v>
      </c>
      <c r="I13" s="98">
        <v>1083</v>
      </c>
      <c r="J13" s="98">
        <v>0</v>
      </c>
      <c r="K13" s="98">
        <f t="shared" si="2"/>
        <v>1083</v>
      </c>
      <c r="L13" s="99">
        <v>450</v>
      </c>
      <c r="M13" s="100">
        <f t="shared" si="3"/>
        <v>487350</v>
      </c>
      <c r="N13" s="101" t="s">
        <v>57</v>
      </c>
    </row>
    <row r="14" spans="1:19" ht="197.25" customHeight="1">
      <c r="A14" s="38" t="s">
        <v>51</v>
      </c>
      <c r="B14" s="93" t="s">
        <v>44</v>
      </c>
      <c r="C14" s="94" t="s">
        <v>54</v>
      </c>
      <c r="D14" s="95" t="s">
        <v>40</v>
      </c>
      <c r="E14" s="87" t="s">
        <v>35</v>
      </c>
      <c r="F14" s="95" t="s">
        <v>36</v>
      </c>
      <c r="G14" s="96" t="s">
        <v>37</v>
      </c>
      <c r="H14" s="97" t="s">
        <v>38</v>
      </c>
      <c r="I14" s="98">
        <v>488</v>
      </c>
      <c r="J14" s="98">
        <v>0</v>
      </c>
      <c r="K14" s="98">
        <f t="shared" si="2"/>
        <v>488</v>
      </c>
      <c r="L14" s="99">
        <v>450</v>
      </c>
      <c r="M14" s="100">
        <f t="shared" si="3"/>
        <v>219600</v>
      </c>
      <c r="N14" s="101" t="s">
        <v>58</v>
      </c>
    </row>
    <row r="15" spans="1:19" ht="197.25" customHeight="1">
      <c r="A15" s="38" t="s">
        <v>52</v>
      </c>
      <c r="B15" s="93" t="s">
        <v>44</v>
      </c>
      <c r="C15" s="94" t="s">
        <v>53</v>
      </c>
      <c r="D15" s="95" t="s">
        <v>40</v>
      </c>
      <c r="E15" s="87" t="s">
        <v>35</v>
      </c>
      <c r="F15" s="95" t="s">
        <v>36</v>
      </c>
      <c r="G15" s="96" t="s">
        <v>37</v>
      </c>
      <c r="H15" s="97" t="s">
        <v>38</v>
      </c>
      <c r="I15" s="98">
        <v>328</v>
      </c>
      <c r="J15" s="98">
        <v>0</v>
      </c>
      <c r="K15" s="98">
        <f t="shared" ref="K15" si="4">I15-J15</f>
        <v>328</v>
      </c>
      <c r="L15" s="99">
        <v>450</v>
      </c>
      <c r="M15" s="100">
        <f t="shared" ref="M15" si="5">K15*L15</f>
        <v>147600</v>
      </c>
      <c r="N15" s="101" t="s">
        <v>58</v>
      </c>
    </row>
    <row r="16" spans="1:19" ht="21.75" customHeight="1">
      <c r="A16" s="39"/>
      <c r="B16" s="39"/>
      <c r="C16" s="40"/>
      <c r="D16" s="41"/>
      <c r="E16" s="41"/>
      <c r="F16" s="42"/>
      <c r="G16" s="43"/>
      <c r="H16" s="39"/>
      <c r="I16" s="44"/>
      <c r="J16" s="44"/>
      <c r="K16" s="44"/>
      <c r="L16" s="45"/>
      <c r="M16" s="46"/>
      <c r="N16" s="47"/>
    </row>
    <row r="17" spans="1:14" ht="33.65" customHeight="1">
      <c r="A17" s="48"/>
      <c r="B17" s="48"/>
      <c r="C17" s="49"/>
      <c r="D17" s="48"/>
      <c r="E17" s="48"/>
      <c r="F17" s="48"/>
      <c r="G17" s="50"/>
      <c r="H17" s="62" t="s">
        <v>29</v>
      </c>
      <c r="I17" s="51">
        <f>SUM(I11:I16)</f>
        <v>4173</v>
      </c>
      <c r="J17" s="52"/>
      <c r="K17" s="51">
        <f>SUM(K11:K16)</f>
        <v>4173</v>
      </c>
      <c r="L17" s="53"/>
      <c r="M17" s="54">
        <f>SUM(M11:M16)</f>
        <v>1877850</v>
      </c>
      <c r="N17" s="55"/>
    </row>
    <row r="18" spans="1:14" ht="21.75" customHeight="1">
      <c r="A18" s="56"/>
      <c r="B18" s="56"/>
      <c r="C18" s="57"/>
      <c r="D18" s="58"/>
      <c r="E18" s="58"/>
      <c r="F18" s="58"/>
      <c r="G18" s="59"/>
      <c r="H18" s="55"/>
      <c r="I18" s="55"/>
      <c r="J18" s="55"/>
      <c r="K18" s="55"/>
      <c r="L18" s="60"/>
      <c r="M18" s="60"/>
      <c r="N18" s="55"/>
    </row>
    <row r="19" spans="1:14" ht="21.75" customHeight="1">
      <c r="A19" s="116" t="s">
        <v>30</v>
      </c>
      <c r="B19" s="116"/>
      <c r="C19" s="61"/>
      <c r="D19" s="62"/>
      <c r="E19" s="117" t="s">
        <v>31</v>
      </c>
      <c r="F19" s="117"/>
      <c r="G19" s="117"/>
      <c r="H19" s="63"/>
      <c r="I19" s="64"/>
      <c r="J19" s="64"/>
      <c r="K19" s="64"/>
      <c r="L19" s="115" t="s">
        <v>32</v>
      </c>
      <c r="M19" s="115"/>
      <c r="N19" s="55"/>
    </row>
    <row r="20" spans="1:14" ht="21.75" customHeight="1">
      <c r="A20" s="71"/>
      <c r="B20" s="66"/>
      <c r="C20" s="67"/>
      <c r="D20" s="65"/>
      <c r="E20" s="65"/>
      <c r="F20" s="65"/>
      <c r="G20" s="68"/>
      <c r="H20" s="69"/>
      <c r="I20" s="69"/>
      <c r="J20" s="69"/>
    </row>
    <row r="21" spans="1:14" ht="21.75" customHeight="1">
      <c r="A21" s="71"/>
      <c r="B21" s="66"/>
      <c r="C21" s="67"/>
      <c r="D21" s="65"/>
      <c r="E21" s="65"/>
      <c r="F21" s="65"/>
      <c r="G21" s="68"/>
      <c r="H21" s="69"/>
      <c r="I21" s="69"/>
      <c r="J21" s="69"/>
    </row>
    <row r="22" spans="1:14" ht="21.75" customHeight="1">
      <c r="A22" s="71"/>
      <c r="B22" s="67"/>
      <c r="C22" s="67"/>
      <c r="D22" s="65"/>
      <c r="E22" s="65"/>
      <c r="F22" s="65"/>
      <c r="G22" s="72"/>
      <c r="H22" s="73"/>
      <c r="I22" s="65"/>
      <c r="J22" s="69"/>
    </row>
    <row r="23" spans="1:14" ht="21.75" customHeight="1">
      <c r="A23" s="75"/>
      <c r="B23" s="74"/>
      <c r="C23" s="66"/>
      <c r="D23" s="69"/>
      <c r="E23" s="75"/>
      <c r="F23" s="75"/>
      <c r="G23" s="76"/>
      <c r="H23" s="77"/>
      <c r="I23" s="77"/>
      <c r="J23" s="69"/>
    </row>
    <row r="24" spans="1:14" ht="21.75" customHeight="1"/>
    <row r="25" spans="1:14" ht="21.75" customHeight="1"/>
    <row r="26" spans="1:14" ht="21.75" customHeight="1"/>
    <row r="27" spans="1:14" ht="21.75" customHeight="1"/>
    <row r="28" spans="1:14" ht="21.75" customHeight="1"/>
    <row r="29" spans="1:14" ht="21.75" customHeight="1"/>
    <row r="30" spans="1:14" ht="21.75" customHeight="1"/>
    <row r="31" spans="1:14" ht="21.75" customHeight="1"/>
    <row r="32" spans="1:14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  <row r="48" ht="21.75" customHeight="1"/>
    <row r="49" ht="21.75" customHeight="1"/>
    <row r="50" ht="21.75" customHeight="1"/>
    <row r="51" ht="21.75" customHeight="1"/>
    <row r="52" ht="21.75" customHeight="1"/>
    <row r="53" ht="21.75" customHeight="1"/>
    <row r="54" ht="21.75" customHeight="1"/>
    <row r="55" ht="21.75" customHeight="1"/>
    <row r="56" ht="21.75" customHeight="1"/>
    <row r="57" ht="21.75" customHeight="1"/>
    <row r="58" ht="21.75" customHeight="1"/>
    <row r="59" ht="21.75" customHeight="1"/>
    <row r="60" ht="21.75" customHeight="1"/>
    <row r="61" ht="23.5" customHeight="1"/>
    <row r="62" ht="23.5" customHeight="1"/>
    <row r="63" ht="23.5" customHeight="1"/>
    <row r="64" ht="23.5" customHeight="1"/>
  </sheetData>
  <mergeCells count="13">
    <mergeCell ref="B7:C7"/>
    <mergeCell ref="F7:G7"/>
    <mergeCell ref="H7:I7"/>
    <mergeCell ref="L19:M19"/>
    <mergeCell ref="A19:B19"/>
    <mergeCell ref="E19:G19"/>
    <mergeCell ref="B8:C8"/>
    <mergeCell ref="F5:G5"/>
    <mergeCell ref="H5:I5"/>
    <mergeCell ref="F6:G6"/>
    <mergeCell ref="H6:I6"/>
    <mergeCell ref="F8:G8"/>
    <mergeCell ref="H8:I8"/>
  </mergeCells>
  <phoneticPr fontId="5" type="noConversion"/>
  <printOptions horizontalCentered="1"/>
  <pageMargins left="0.25" right="0.25" top="1.0416666666666701" bottom="0.75" header="0.3" footer="0.3"/>
  <pageSetup paperSize="9" scale="32" fitToHeight="0" orientation="portrait" r:id="rId1"/>
  <headerFooter scaleWithDoc="0">
    <oddHeader xml:space="preserve">&amp;L&amp;G&amp;R&amp;"Muli,Bold"&amp;16&amp;K000000[PURCHASE ORDER PHỤ LIỆU NỘI BỘ
INTERNAL TRIMS PURCHASE ORDER]
</oddHeader>
    <oddFooter>&amp;L&amp;"Euclid Circular A SemiBold,Regular"&amp;12[UA]&amp;"Euclid Circular A,Regular"&amp;5
&amp;G&amp;R&amp;G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30DF0-5A63-4A40-8433-15AF2F237D93}">
  <sheetPr>
    <pageSetUpPr fitToPage="1"/>
  </sheetPr>
  <dimension ref="A1:T64"/>
  <sheetViews>
    <sheetView tabSelected="1" view="pageBreakPreview" topLeftCell="A14" zoomScale="40" zoomScaleNormal="70" zoomScaleSheetLayoutView="40" zoomScalePageLayoutView="55" workbookViewId="0">
      <selection activeCell="C15" sqref="C15"/>
    </sheetView>
  </sheetViews>
  <sheetFormatPr defaultColWidth="9.1796875" defaultRowHeight="24"/>
  <cols>
    <col min="1" max="1" width="27" style="85" customWidth="1"/>
    <col min="2" max="2" width="20.6328125" style="10" customWidth="1"/>
    <col min="3" max="3" width="56.1796875" style="10" customWidth="1"/>
    <col min="4" max="4" width="27.54296875" style="10" customWidth="1"/>
    <col min="5" max="5" width="21.453125" style="10" customWidth="1"/>
    <col min="6" max="6" width="20.1796875" style="10" customWidth="1"/>
    <col min="7" max="7" width="18.1796875" style="78" customWidth="1"/>
    <col min="8" max="8" width="9.1796875" style="10"/>
    <col min="9" max="9" width="16.453125" style="10" customWidth="1"/>
    <col min="10" max="10" width="12.1796875" style="10" customWidth="1"/>
    <col min="11" max="11" width="18" style="10" customWidth="1"/>
    <col min="12" max="12" width="23" style="70" customWidth="1"/>
    <col min="13" max="13" width="27.81640625" style="70" customWidth="1"/>
    <col min="14" max="14" width="31.81640625" style="10" customWidth="1"/>
    <col min="15" max="15" width="13.1796875" style="10" bestFit="1" customWidth="1"/>
    <col min="16" max="16" width="13.81640625" style="10" bestFit="1" customWidth="1"/>
    <col min="17" max="17" width="10.54296875" style="10" bestFit="1" customWidth="1"/>
    <col min="18" max="18" width="13.54296875" style="10" bestFit="1" customWidth="1"/>
    <col min="19" max="16384" width="9.1796875" style="10"/>
  </cols>
  <sheetData>
    <row r="1" spans="1:20" ht="28.5" customHeight="1">
      <c r="A1" s="79"/>
      <c r="B1" s="4"/>
      <c r="C1" s="5"/>
      <c r="D1" s="4"/>
      <c r="E1" s="4"/>
      <c r="F1" s="4"/>
      <c r="G1" s="6"/>
      <c r="H1" s="4"/>
      <c r="I1" s="4"/>
      <c r="J1" s="4"/>
      <c r="K1" s="4"/>
      <c r="L1" s="7"/>
      <c r="M1" s="8" t="s">
        <v>0</v>
      </c>
      <c r="N1" s="9" t="s">
        <v>33</v>
      </c>
    </row>
    <row r="2" spans="1:20" ht="28.5" customHeight="1">
      <c r="A2" s="79"/>
      <c r="B2" s="4"/>
      <c r="C2" s="5"/>
      <c r="D2" s="4"/>
      <c r="E2" s="4"/>
      <c r="F2" s="4"/>
      <c r="G2" s="6"/>
      <c r="H2" s="4"/>
      <c r="I2" s="4"/>
      <c r="J2" s="4"/>
      <c r="K2" s="4"/>
      <c r="L2" s="7"/>
      <c r="M2" s="8" t="s">
        <v>1</v>
      </c>
      <c r="N2" s="11" t="s">
        <v>2</v>
      </c>
    </row>
    <row r="3" spans="1:20" ht="28.5" customHeight="1">
      <c r="A3" s="80"/>
      <c r="B3" s="12"/>
      <c r="C3" s="13"/>
      <c r="D3" s="12"/>
      <c r="E3" s="12"/>
      <c r="F3" s="12"/>
      <c r="G3" s="14"/>
      <c r="H3" s="12"/>
      <c r="I3" s="12"/>
      <c r="J3" s="12"/>
      <c r="K3" s="12"/>
      <c r="L3" s="15"/>
      <c r="M3" s="8" t="s">
        <v>4</v>
      </c>
      <c r="N3" s="16">
        <v>1</v>
      </c>
    </row>
    <row r="4" spans="1:20" ht="10.4" customHeight="1">
      <c r="A4" s="79"/>
      <c r="B4" s="4"/>
      <c r="C4" s="5"/>
      <c r="D4" s="4"/>
      <c r="E4" s="4"/>
      <c r="F4" s="12"/>
      <c r="G4" s="14"/>
      <c r="H4" s="12"/>
      <c r="I4" s="12"/>
      <c r="J4" s="4"/>
      <c r="K4" s="4"/>
      <c r="L4" s="17"/>
      <c r="M4" s="18"/>
      <c r="N4" s="19"/>
    </row>
    <row r="5" spans="1:20" ht="30.75" customHeight="1">
      <c r="A5" s="81" t="s">
        <v>5</v>
      </c>
      <c r="C5" s="102" t="s">
        <v>59</v>
      </c>
      <c r="D5" s="20"/>
      <c r="E5" s="21"/>
      <c r="F5" s="104" t="s">
        <v>6</v>
      </c>
      <c r="G5" s="105"/>
      <c r="H5" s="106" t="s">
        <v>34</v>
      </c>
      <c r="I5" s="107"/>
      <c r="J5" s="22"/>
      <c r="K5" s="22"/>
      <c r="L5" s="23"/>
      <c r="M5" s="24" t="s">
        <v>7</v>
      </c>
      <c r="N5" s="25">
        <v>46013</v>
      </c>
    </row>
    <row r="6" spans="1:20" ht="30.75" customHeight="1">
      <c r="A6" s="82" t="s">
        <v>8</v>
      </c>
      <c r="B6" s="26"/>
      <c r="D6" s="27"/>
      <c r="E6" s="21"/>
      <c r="F6" s="104" t="s">
        <v>9</v>
      </c>
      <c r="G6" s="105"/>
      <c r="H6" s="108" t="s">
        <v>61</v>
      </c>
      <c r="I6" s="109"/>
      <c r="J6" s="22"/>
      <c r="K6" s="22"/>
      <c r="L6" s="23"/>
      <c r="M6" s="24" t="s">
        <v>10</v>
      </c>
      <c r="N6" s="28"/>
    </row>
    <row r="7" spans="1:20" ht="30.75" customHeight="1">
      <c r="A7" s="82" t="s">
        <v>11</v>
      </c>
      <c r="B7" s="112"/>
      <c r="C7" s="112"/>
      <c r="D7" s="29"/>
      <c r="E7" s="21"/>
      <c r="F7" s="104" t="s">
        <v>12</v>
      </c>
      <c r="G7" s="105"/>
      <c r="H7" s="113">
        <v>45432</v>
      </c>
      <c r="I7" s="114"/>
      <c r="J7" s="22"/>
      <c r="K7" s="22"/>
      <c r="L7" s="23"/>
      <c r="M7" s="24" t="s">
        <v>13</v>
      </c>
      <c r="N7" s="86" t="s">
        <v>72</v>
      </c>
    </row>
    <row r="8" spans="1:20" ht="30.75" customHeight="1">
      <c r="A8" s="83" t="s">
        <v>14</v>
      </c>
      <c r="B8" s="118"/>
      <c r="C8" s="118"/>
      <c r="D8" s="30"/>
      <c r="E8" s="21"/>
      <c r="F8" s="104" t="s">
        <v>15</v>
      </c>
      <c r="G8" s="105"/>
      <c r="H8" s="110"/>
      <c r="I8" s="111"/>
      <c r="J8" s="31"/>
      <c r="K8" s="31"/>
      <c r="L8" s="23"/>
      <c r="M8" s="24" t="s">
        <v>16</v>
      </c>
      <c r="N8" s="32" t="s">
        <v>42</v>
      </c>
      <c r="O8" s="33"/>
      <c r="P8" s="33"/>
    </row>
    <row r="9" spans="1:20" ht="5.65" customHeight="1">
      <c r="A9" s="84"/>
      <c r="B9" s="34"/>
      <c r="C9" s="35"/>
      <c r="D9" s="34"/>
      <c r="E9" s="12"/>
      <c r="F9" s="34"/>
      <c r="G9" s="36"/>
      <c r="H9" s="34"/>
      <c r="I9" s="34"/>
      <c r="J9" s="12"/>
      <c r="K9" s="12"/>
      <c r="L9" s="37"/>
      <c r="M9" s="18"/>
      <c r="N9" s="19"/>
    </row>
    <row r="10" spans="1:20" ht="96">
      <c r="A10" s="88" t="s">
        <v>56</v>
      </c>
      <c r="B10" s="88" t="s">
        <v>17</v>
      </c>
      <c r="C10" s="89" t="s">
        <v>18</v>
      </c>
      <c r="D10" s="88" t="s">
        <v>19</v>
      </c>
      <c r="E10" s="88" t="s">
        <v>20</v>
      </c>
      <c r="F10" s="90" t="s">
        <v>21</v>
      </c>
      <c r="G10" s="88" t="s">
        <v>22</v>
      </c>
      <c r="H10" s="90" t="s">
        <v>23</v>
      </c>
      <c r="I10" s="91" t="s">
        <v>24</v>
      </c>
      <c r="J10" s="91" t="s">
        <v>25</v>
      </c>
      <c r="K10" s="91" t="s">
        <v>26</v>
      </c>
      <c r="L10" s="92" t="s">
        <v>27</v>
      </c>
      <c r="M10" s="92" t="s">
        <v>28</v>
      </c>
      <c r="N10" s="90" t="s">
        <v>3</v>
      </c>
      <c r="R10" s="33"/>
      <c r="S10" s="33"/>
    </row>
    <row r="11" spans="1:20" ht="172" customHeight="1">
      <c r="A11" s="38" t="s">
        <v>62</v>
      </c>
      <c r="B11" s="93" t="s">
        <v>44</v>
      </c>
      <c r="C11" s="94" t="s">
        <v>67</v>
      </c>
      <c r="D11" s="95" t="s">
        <v>40</v>
      </c>
      <c r="E11" s="87" t="s">
        <v>35</v>
      </c>
      <c r="F11" s="95" t="s">
        <v>36</v>
      </c>
      <c r="G11" s="96" t="s">
        <v>37</v>
      </c>
      <c r="H11" s="97" t="s">
        <v>38</v>
      </c>
      <c r="I11" s="98">
        <v>330</v>
      </c>
      <c r="J11" s="98">
        <v>0</v>
      </c>
      <c r="K11" s="98">
        <f t="shared" ref="K11:K12" si="0">I11-J11</f>
        <v>330</v>
      </c>
      <c r="L11" s="99">
        <v>450</v>
      </c>
      <c r="M11" s="100">
        <f t="shared" ref="M11:M12" si="1">K11*L11</f>
        <v>148500</v>
      </c>
      <c r="N11" s="101" t="e" vm="1">
        <v>#VALUE!</v>
      </c>
      <c r="O11" s="98"/>
      <c r="P11" s="103">
        <v>300</v>
      </c>
      <c r="R11" s="103">
        <f>ROUNDUP(P11*1.1,0)</f>
        <v>330</v>
      </c>
      <c r="S11" s="10">
        <v>320</v>
      </c>
    </row>
    <row r="12" spans="1:20" ht="172" customHeight="1">
      <c r="A12" s="38" t="s">
        <v>63</v>
      </c>
      <c r="B12" s="93" t="s">
        <v>44</v>
      </c>
      <c r="C12" s="94" t="s">
        <v>68</v>
      </c>
      <c r="D12" s="95" t="s">
        <v>40</v>
      </c>
      <c r="E12" s="87" t="s">
        <v>35</v>
      </c>
      <c r="F12" s="95" t="s">
        <v>36</v>
      </c>
      <c r="G12" s="96" t="s">
        <v>37</v>
      </c>
      <c r="H12" s="97" t="s">
        <v>38</v>
      </c>
      <c r="I12" s="98">
        <v>330</v>
      </c>
      <c r="J12" s="98">
        <v>0</v>
      </c>
      <c r="K12" s="98">
        <f t="shared" si="0"/>
        <v>330</v>
      </c>
      <c r="L12" s="99">
        <v>450</v>
      </c>
      <c r="M12" s="100">
        <f t="shared" si="1"/>
        <v>148500</v>
      </c>
      <c r="N12" s="101" t="e" vm="1">
        <v>#VALUE!</v>
      </c>
      <c r="O12" s="98"/>
      <c r="P12" s="103">
        <v>300</v>
      </c>
      <c r="R12" s="103">
        <f t="shared" ref="R12:R13" si="2">ROUNDUP(P12*1.1,0)</f>
        <v>330</v>
      </c>
      <c r="S12" s="10">
        <v>320</v>
      </c>
    </row>
    <row r="13" spans="1:20" ht="172" customHeight="1">
      <c r="A13" s="38" t="s">
        <v>64</v>
      </c>
      <c r="B13" s="93" t="s">
        <v>44</v>
      </c>
      <c r="C13" s="94" t="s">
        <v>69</v>
      </c>
      <c r="D13" s="95" t="s">
        <v>40</v>
      </c>
      <c r="E13" s="87" t="s">
        <v>35</v>
      </c>
      <c r="F13" s="95" t="s">
        <v>36</v>
      </c>
      <c r="G13" s="96" t="s">
        <v>37</v>
      </c>
      <c r="H13" s="97" t="s">
        <v>38</v>
      </c>
      <c r="I13" s="98">
        <v>443</v>
      </c>
      <c r="J13" s="98">
        <v>0</v>
      </c>
      <c r="K13" s="98">
        <f t="shared" ref="K13:K15" si="3">I13-J13</f>
        <v>443</v>
      </c>
      <c r="L13" s="99">
        <v>450</v>
      </c>
      <c r="M13" s="100">
        <f t="shared" ref="M13:M15" si="4">K13*L13</f>
        <v>199350</v>
      </c>
      <c r="N13" s="101" t="e" vm="1">
        <v>#VALUE!</v>
      </c>
      <c r="O13" s="98"/>
      <c r="P13" s="103">
        <v>400</v>
      </c>
      <c r="R13" s="103">
        <f t="shared" si="2"/>
        <v>440</v>
      </c>
      <c r="S13" s="10">
        <v>447</v>
      </c>
      <c r="T13" s="103">
        <f>R13-S13</f>
        <v>-7</v>
      </c>
    </row>
    <row r="14" spans="1:20" ht="172" customHeight="1">
      <c r="A14" s="38" t="s">
        <v>65</v>
      </c>
      <c r="B14" s="93" t="s">
        <v>44</v>
      </c>
      <c r="C14" s="94" t="s">
        <v>70</v>
      </c>
      <c r="D14" s="95" t="s">
        <v>40</v>
      </c>
      <c r="E14" s="87" t="s">
        <v>35</v>
      </c>
      <c r="F14" s="95" t="s">
        <v>36</v>
      </c>
      <c r="G14" s="96" t="s">
        <v>37</v>
      </c>
      <c r="H14" s="97" t="s">
        <v>38</v>
      </c>
      <c r="I14" s="98">
        <v>330</v>
      </c>
      <c r="J14" s="98">
        <v>0</v>
      </c>
      <c r="K14" s="98">
        <f t="shared" si="3"/>
        <v>330</v>
      </c>
      <c r="L14" s="99">
        <v>450</v>
      </c>
      <c r="M14" s="100">
        <f t="shared" si="4"/>
        <v>148500</v>
      </c>
      <c r="N14" s="101" t="e" vm="1">
        <v>#VALUE!</v>
      </c>
      <c r="O14" s="98"/>
      <c r="P14" s="103">
        <v>300</v>
      </c>
      <c r="R14" s="103">
        <v>320</v>
      </c>
      <c r="S14" s="10">
        <v>228</v>
      </c>
    </row>
    <row r="15" spans="1:20" ht="172" customHeight="1">
      <c r="A15" s="38" t="s">
        <v>66</v>
      </c>
      <c r="B15" s="93" t="s">
        <v>44</v>
      </c>
      <c r="C15" s="94" t="s">
        <v>71</v>
      </c>
      <c r="D15" s="95" t="s">
        <v>40</v>
      </c>
      <c r="E15" s="87" t="s">
        <v>35</v>
      </c>
      <c r="F15" s="95" t="s">
        <v>36</v>
      </c>
      <c r="G15" s="96" t="s">
        <v>37</v>
      </c>
      <c r="H15" s="97" t="s">
        <v>38</v>
      </c>
      <c r="I15" s="98">
        <v>992</v>
      </c>
      <c r="J15" s="98">
        <v>0</v>
      </c>
      <c r="K15" s="98">
        <f t="shared" si="3"/>
        <v>992</v>
      </c>
      <c r="L15" s="99">
        <v>450</v>
      </c>
      <c r="M15" s="100">
        <f t="shared" si="4"/>
        <v>446400</v>
      </c>
      <c r="N15" s="101" t="e" vm="1">
        <v>#VALUE!</v>
      </c>
      <c r="O15" s="98"/>
      <c r="P15" s="103">
        <v>550</v>
      </c>
      <c r="R15" s="103">
        <f t="shared" ref="R15" si="5">ROUNDUP(P15*1.1,0)</f>
        <v>605</v>
      </c>
      <c r="S15" s="10">
        <v>586</v>
      </c>
      <c r="T15" s="103">
        <f>R15-S15</f>
        <v>19</v>
      </c>
    </row>
    <row r="16" spans="1:20" ht="21.75" customHeight="1">
      <c r="A16" s="39"/>
      <c r="B16" s="39"/>
      <c r="C16" s="40"/>
      <c r="D16" s="41"/>
      <c r="E16" s="41"/>
      <c r="F16" s="42"/>
      <c r="G16" s="43"/>
      <c r="H16" s="39"/>
      <c r="I16" s="44"/>
      <c r="J16" s="44"/>
      <c r="K16" s="44"/>
      <c r="L16" s="45"/>
      <c r="M16" s="46"/>
      <c r="N16" s="47"/>
      <c r="R16" s="103">
        <f t="shared" ref="R16" si="6">ROUNDUP(P16*1.1,0)</f>
        <v>0</v>
      </c>
    </row>
    <row r="17" spans="1:14" ht="48.5" customHeight="1">
      <c r="A17" s="48"/>
      <c r="B17" s="48"/>
      <c r="C17" s="49"/>
      <c r="D17" s="48"/>
      <c r="E17" s="48"/>
      <c r="F17" s="48"/>
      <c r="G17" s="50"/>
      <c r="H17" s="62" t="s">
        <v>29</v>
      </c>
      <c r="I17" s="51">
        <f>SUM(I11:I13)</f>
        <v>1103</v>
      </c>
      <c r="J17" s="52"/>
      <c r="K17" s="51">
        <f>SUM(K11:K11)</f>
        <v>330</v>
      </c>
      <c r="L17" s="53"/>
      <c r="M17" s="51">
        <f>SUM(M11:M11)</f>
        <v>148500</v>
      </c>
      <c r="N17" s="55"/>
    </row>
    <row r="18" spans="1:14" ht="21.75" customHeight="1">
      <c r="A18" s="56"/>
      <c r="B18" s="56"/>
      <c r="C18" s="57"/>
      <c r="D18" s="58"/>
      <c r="E18" s="58"/>
      <c r="F18" s="58"/>
      <c r="G18" s="59"/>
      <c r="H18" s="55"/>
      <c r="I18" s="55"/>
      <c r="J18" s="55"/>
      <c r="K18" s="55"/>
      <c r="L18" s="60"/>
      <c r="M18" s="60"/>
      <c r="N18" s="55"/>
    </row>
    <row r="19" spans="1:14" ht="21.75" customHeight="1">
      <c r="A19" s="116" t="s">
        <v>30</v>
      </c>
      <c r="B19" s="116"/>
      <c r="C19" s="61"/>
      <c r="D19" s="62"/>
      <c r="E19" s="117" t="s">
        <v>31</v>
      </c>
      <c r="F19" s="117"/>
      <c r="G19" s="117"/>
      <c r="H19" s="63"/>
      <c r="I19" s="64"/>
      <c r="J19" s="64"/>
      <c r="K19" s="64"/>
      <c r="L19" s="115" t="s">
        <v>32</v>
      </c>
      <c r="M19" s="115"/>
      <c r="N19" s="55"/>
    </row>
    <row r="20" spans="1:14" ht="21.75" customHeight="1">
      <c r="A20" s="71"/>
      <c r="B20" s="66"/>
      <c r="C20" s="67"/>
      <c r="D20" s="65"/>
      <c r="E20" s="65"/>
      <c r="F20" s="65"/>
      <c r="G20" s="68"/>
      <c r="H20" s="69"/>
      <c r="I20" s="69"/>
      <c r="J20" s="69"/>
    </row>
    <row r="21" spans="1:14" ht="21.75" customHeight="1">
      <c r="A21" s="71"/>
      <c r="B21" s="66"/>
      <c r="C21" s="67"/>
      <c r="D21" s="65"/>
      <c r="E21" s="65"/>
      <c r="F21" s="65"/>
      <c r="G21" s="68"/>
      <c r="H21" s="69"/>
      <c r="I21" s="69"/>
      <c r="J21" s="69"/>
    </row>
    <row r="22" spans="1:14" ht="21.75" customHeight="1">
      <c r="A22" s="71"/>
      <c r="B22" s="67"/>
      <c r="C22" s="67"/>
      <c r="D22" s="65"/>
      <c r="E22" s="65"/>
      <c r="F22" s="65"/>
      <c r="G22" s="72"/>
      <c r="H22" s="73"/>
      <c r="I22" s="65"/>
      <c r="J22" s="69"/>
    </row>
    <row r="23" spans="1:14" ht="21.75" customHeight="1">
      <c r="A23" s="75"/>
      <c r="B23" s="74"/>
      <c r="C23" s="66"/>
      <c r="D23" s="69"/>
      <c r="E23" s="75"/>
      <c r="F23" s="75"/>
      <c r="G23" s="76"/>
      <c r="H23" s="77"/>
      <c r="I23" s="77"/>
      <c r="J23" s="69"/>
    </row>
    <row r="24" spans="1:14" ht="21.75" customHeight="1"/>
    <row r="25" spans="1:14" ht="21.75" customHeight="1"/>
    <row r="26" spans="1:14" ht="21.75" customHeight="1"/>
    <row r="27" spans="1:14" ht="21.75" customHeight="1"/>
    <row r="28" spans="1:14" ht="21.75" customHeight="1"/>
    <row r="29" spans="1:14" ht="21.75" customHeight="1"/>
    <row r="30" spans="1:14" ht="21.75" customHeight="1"/>
    <row r="31" spans="1:14" ht="21.75" customHeight="1"/>
    <row r="32" spans="1:14" ht="21.75" customHeight="1"/>
    <row r="33" spans="2:19" s="85" customFormat="1" ht="21.75" customHeight="1">
      <c r="B33" s="10"/>
      <c r="C33" s="10"/>
      <c r="D33" s="10"/>
      <c r="E33" s="10"/>
      <c r="F33" s="10"/>
      <c r="G33" s="78"/>
      <c r="H33" s="10"/>
      <c r="I33" s="10"/>
      <c r="J33" s="10"/>
      <c r="K33" s="10"/>
      <c r="L33" s="70"/>
      <c r="M33" s="70"/>
      <c r="N33" s="10"/>
      <c r="O33" s="10"/>
      <c r="P33" s="10"/>
      <c r="Q33" s="10"/>
      <c r="R33" s="10"/>
      <c r="S33" s="10"/>
    </row>
    <row r="34" spans="2:19" s="85" customFormat="1" ht="21.75" customHeight="1">
      <c r="B34" s="10"/>
      <c r="C34" s="10"/>
      <c r="D34" s="10"/>
      <c r="E34" s="10"/>
      <c r="F34" s="10"/>
      <c r="G34" s="78"/>
      <c r="H34" s="10"/>
      <c r="I34" s="10"/>
      <c r="J34" s="10"/>
      <c r="K34" s="10"/>
      <c r="L34" s="70"/>
      <c r="M34" s="70"/>
      <c r="N34" s="10"/>
      <c r="O34" s="10"/>
      <c r="P34" s="10"/>
      <c r="Q34" s="10"/>
      <c r="R34" s="10"/>
      <c r="S34" s="10"/>
    </row>
    <row r="35" spans="2:19" s="85" customFormat="1" ht="21.75" customHeight="1">
      <c r="B35" s="10"/>
      <c r="C35" s="10"/>
      <c r="D35" s="10"/>
      <c r="E35" s="10"/>
      <c r="F35" s="10"/>
      <c r="G35" s="78"/>
      <c r="H35" s="10"/>
      <c r="I35" s="10"/>
      <c r="J35" s="10"/>
      <c r="K35" s="10"/>
      <c r="L35" s="70"/>
      <c r="M35" s="70"/>
      <c r="N35" s="10"/>
      <c r="O35" s="10"/>
      <c r="P35" s="10"/>
      <c r="Q35" s="10"/>
      <c r="R35" s="10"/>
      <c r="S35" s="10"/>
    </row>
    <row r="36" spans="2:19" s="85" customFormat="1" ht="21.75" customHeight="1">
      <c r="B36" s="10"/>
      <c r="C36" s="10"/>
      <c r="D36" s="10"/>
      <c r="E36" s="10"/>
      <c r="F36" s="10"/>
      <c r="G36" s="78"/>
      <c r="H36" s="10"/>
      <c r="I36" s="10"/>
      <c r="J36" s="10"/>
      <c r="K36" s="10"/>
      <c r="L36" s="70"/>
      <c r="M36" s="70"/>
      <c r="N36" s="10"/>
      <c r="O36" s="10"/>
      <c r="P36" s="10"/>
      <c r="Q36" s="10"/>
      <c r="R36" s="10"/>
      <c r="S36" s="10"/>
    </row>
    <row r="37" spans="2:19" s="85" customFormat="1" ht="21.75" customHeight="1">
      <c r="B37" s="10"/>
      <c r="C37" s="10"/>
      <c r="D37" s="10"/>
      <c r="E37" s="10"/>
      <c r="F37" s="10"/>
      <c r="G37" s="78"/>
      <c r="H37" s="10"/>
      <c r="I37" s="10"/>
      <c r="J37" s="10"/>
      <c r="K37" s="10"/>
      <c r="L37" s="70"/>
      <c r="M37" s="70"/>
      <c r="N37" s="10"/>
      <c r="O37" s="10"/>
      <c r="P37" s="10"/>
      <c r="Q37" s="10"/>
      <c r="R37" s="10"/>
      <c r="S37" s="10"/>
    </row>
    <row r="38" spans="2:19" s="85" customFormat="1" ht="21.75" customHeight="1">
      <c r="B38" s="10"/>
      <c r="C38" s="10"/>
      <c r="D38" s="10"/>
      <c r="E38" s="10"/>
      <c r="F38" s="10"/>
      <c r="G38" s="78"/>
      <c r="H38" s="10"/>
      <c r="I38" s="10"/>
      <c r="J38" s="10"/>
      <c r="K38" s="10"/>
      <c r="L38" s="70"/>
      <c r="M38" s="70"/>
      <c r="N38" s="10"/>
      <c r="O38" s="10"/>
      <c r="P38" s="10"/>
      <c r="Q38" s="10"/>
      <c r="R38" s="10"/>
      <c r="S38" s="10"/>
    </row>
    <row r="39" spans="2:19" s="85" customFormat="1" ht="21.75" customHeight="1">
      <c r="B39" s="10"/>
      <c r="C39" s="10"/>
      <c r="D39" s="10"/>
      <c r="E39" s="10"/>
      <c r="F39" s="10"/>
      <c r="G39" s="78"/>
      <c r="H39" s="10"/>
      <c r="I39" s="10"/>
      <c r="J39" s="10"/>
      <c r="K39" s="10"/>
      <c r="L39" s="70"/>
      <c r="M39" s="70"/>
      <c r="N39" s="10"/>
      <c r="O39" s="10"/>
      <c r="P39" s="10"/>
      <c r="Q39" s="10"/>
      <c r="R39" s="10"/>
      <c r="S39" s="10"/>
    </row>
    <row r="40" spans="2:19" s="85" customFormat="1" ht="21.75" customHeight="1">
      <c r="B40" s="10"/>
      <c r="C40" s="10"/>
      <c r="D40" s="10"/>
      <c r="E40" s="10"/>
      <c r="F40" s="10"/>
      <c r="G40" s="78"/>
      <c r="H40" s="10"/>
      <c r="I40" s="10"/>
      <c r="J40" s="10"/>
      <c r="K40" s="10"/>
      <c r="L40" s="70"/>
      <c r="M40" s="70"/>
      <c r="N40" s="10"/>
      <c r="O40" s="10"/>
      <c r="P40" s="10"/>
      <c r="Q40" s="10"/>
      <c r="R40" s="10"/>
      <c r="S40" s="10"/>
    </row>
    <row r="41" spans="2:19" s="85" customFormat="1" ht="21.75" customHeight="1">
      <c r="B41" s="10"/>
      <c r="C41" s="10"/>
      <c r="D41" s="10"/>
      <c r="E41" s="10"/>
      <c r="F41" s="10"/>
      <c r="G41" s="78"/>
      <c r="H41" s="10"/>
      <c r="I41" s="10"/>
      <c r="J41" s="10"/>
      <c r="K41" s="10"/>
      <c r="L41" s="70"/>
      <c r="M41" s="70"/>
      <c r="N41" s="10"/>
      <c r="O41" s="10"/>
      <c r="P41" s="10"/>
      <c r="Q41" s="10"/>
      <c r="R41" s="10"/>
      <c r="S41" s="10"/>
    </row>
    <row r="42" spans="2:19" s="85" customFormat="1" ht="21.75" customHeight="1">
      <c r="B42" s="10"/>
      <c r="C42" s="10"/>
      <c r="D42" s="10"/>
      <c r="E42" s="10"/>
      <c r="F42" s="10"/>
      <c r="G42" s="78"/>
      <c r="H42" s="10"/>
      <c r="I42" s="10"/>
      <c r="J42" s="10"/>
      <c r="K42" s="10"/>
      <c r="L42" s="70"/>
      <c r="M42" s="70"/>
      <c r="N42" s="10"/>
      <c r="O42" s="10"/>
      <c r="P42" s="10"/>
      <c r="Q42" s="10"/>
      <c r="R42" s="10"/>
      <c r="S42" s="10"/>
    </row>
    <row r="43" spans="2:19" s="85" customFormat="1" ht="21.75" customHeight="1">
      <c r="B43" s="10"/>
      <c r="C43" s="10"/>
      <c r="D43" s="10"/>
      <c r="E43" s="10"/>
      <c r="F43" s="10"/>
      <c r="G43" s="78"/>
      <c r="H43" s="10"/>
      <c r="I43" s="10"/>
      <c r="J43" s="10"/>
      <c r="K43" s="10"/>
      <c r="L43" s="70"/>
      <c r="M43" s="70"/>
      <c r="N43" s="10"/>
      <c r="O43" s="10"/>
      <c r="P43" s="10"/>
      <c r="Q43" s="10"/>
      <c r="R43" s="10"/>
      <c r="S43" s="10"/>
    </row>
    <row r="44" spans="2:19" s="85" customFormat="1" ht="21.75" customHeight="1">
      <c r="B44" s="10"/>
      <c r="C44" s="10"/>
      <c r="D44" s="10"/>
      <c r="E44" s="10"/>
      <c r="F44" s="10"/>
      <c r="G44" s="78"/>
      <c r="H44" s="10"/>
      <c r="I44" s="10"/>
      <c r="J44" s="10"/>
      <c r="K44" s="10"/>
      <c r="L44" s="70"/>
      <c r="M44" s="70"/>
      <c r="N44" s="10"/>
      <c r="O44" s="10"/>
      <c r="P44" s="10"/>
      <c r="Q44" s="10"/>
      <c r="R44" s="10"/>
      <c r="S44" s="10"/>
    </row>
    <row r="45" spans="2:19" s="85" customFormat="1" ht="21.75" customHeight="1">
      <c r="B45" s="10"/>
      <c r="C45" s="10"/>
      <c r="D45" s="10"/>
      <c r="E45" s="10"/>
      <c r="F45" s="10"/>
      <c r="G45" s="78"/>
      <c r="H45" s="10"/>
      <c r="I45" s="10"/>
      <c r="J45" s="10"/>
      <c r="K45" s="10"/>
      <c r="L45" s="70"/>
      <c r="M45" s="70"/>
      <c r="N45" s="10"/>
      <c r="O45" s="10"/>
      <c r="P45" s="10"/>
      <c r="Q45" s="10"/>
      <c r="R45" s="10"/>
      <c r="S45" s="10"/>
    </row>
    <row r="46" spans="2:19" s="85" customFormat="1" ht="21.75" customHeight="1">
      <c r="B46" s="10"/>
      <c r="C46" s="10"/>
      <c r="D46" s="10"/>
      <c r="E46" s="10"/>
      <c r="F46" s="10"/>
      <c r="G46" s="78"/>
      <c r="H46" s="10"/>
      <c r="I46" s="10"/>
      <c r="J46" s="10"/>
      <c r="K46" s="10"/>
      <c r="L46" s="70"/>
      <c r="M46" s="70"/>
      <c r="N46" s="10"/>
      <c r="O46" s="10"/>
      <c r="P46" s="10"/>
      <c r="Q46" s="10"/>
      <c r="R46" s="10"/>
      <c r="S46" s="10"/>
    </row>
    <row r="47" spans="2:19" s="85" customFormat="1" ht="21.75" customHeight="1">
      <c r="B47" s="10"/>
      <c r="C47" s="10"/>
      <c r="D47" s="10"/>
      <c r="E47" s="10"/>
      <c r="F47" s="10"/>
      <c r="G47" s="78"/>
      <c r="H47" s="10"/>
      <c r="I47" s="10"/>
      <c r="J47" s="10"/>
      <c r="K47" s="10"/>
      <c r="L47" s="70"/>
      <c r="M47" s="70"/>
      <c r="N47" s="10"/>
      <c r="O47" s="10"/>
      <c r="P47" s="10"/>
      <c r="Q47" s="10"/>
      <c r="R47" s="10"/>
      <c r="S47" s="10"/>
    </row>
    <row r="48" spans="2:19" s="85" customFormat="1" ht="21.75" customHeight="1">
      <c r="B48" s="10"/>
      <c r="C48" s="10"/>
      <c r="D48" s="10"/>
      <c r="E48" s="10"/>
      <c r="F48" s="10"/>
      <c r="G48" s="78"/>
      <c r="H48" s="10"/>
      <c r="I48" s="10"/>
      <c r="J48" s="10"/>
      <c r="K48" s="10"/>
      <c r="L48" s="70"/>
      <c r="M48" s="70"/>
      <c r="N48" s="10"/>
      <c r="O48" s="10"/>
      <c r="P48" s="10"/>
      <c r="Q48" s="10"/>
      <c r="R48" s="10"/>
      <c r="S48" s="10"/>
    </row>
    <row r="49" spans="2:19" s="85" customFormat="1" ht="21.75" customHeight="1">
      <c r="B49" s="10"/>
      <c r="C49" s="10"/>
      <c r="D49" s="10"/>
      <c r="E49" s="10"/>
      <c r="F49" s="10"/>
      <c r="G49" s="78"/>
      <c r="H49" s="10"/>
      <c r="I49" s="10"/>
      <c r="J49" s="10"/>
      <c r="K49" s="10"/>
      <c r="L49" s="70"/>
      <c r="M49" s="70"/>
      <c r="N49" s="10"/>
      <c r="O49" s="10"/>
      <c r="P49" s="10"/>
      <c r="Q49" s="10"/>
      <c r="R49" s="10"/>
      <c r="S49" s="10"/>
    </row>
    <row r="50" spans="2:19" s="85" customFormat="1" ht="21.75" customHeight="1">
      <c r="B50" s="10"/>
      <c r="C50" s="10"/>
      <c r="D50" s="10"/>
      <c r="E50" s="10"/>
      <c r="F50" s="10"/>
      <c r="G50" s="78"/>
      <c r="H50" s="10"/>
      <c r="I50" s="10"/>
      <c r="J50" s="10"/>
      <c r="K50" s="10"/>
      <c r="L50" s="70"/>
      <c r="M50" s="70"/>
      <c r="N50" s="10"/>
      <c r="O50" s="10"/>
      <c r="P50" s="10"/>
      <c r="Q50" s="10"/>
      <c r="R50" s="10"/>
      <c r="S50" s="10"/>
    </row>
    <row r="51" spans="2:19" s="85" customFormat="1" ht="21.75" customHeight="1">
      <c r="B51" s="10"/>
      <c r="C51" s="10"/>
      <c r="D51" s="10"/>
      <c r="E51" s="10"/>
      <c r="F51" s="10"/>
      <c r="G51" s="78"/>
      <c r="H51" s="10"/>
      <c r="I51" s="10"/>
      <c r="J51" s="10"/>
      <c r="K51" s="10"/>
      <c r="L51" s="70"/>
      <c r="M51" s="70"/>
      <c r="N51" s="10"/>
      <c r="O51" s="10"/>
      <c r="P51" s="10"/>
      <c r="Q51" s="10"/>
      <c r="R51" s="10"/>
      <c r="S51" s="10"/>
    </row>
    <row r="52" spans="2:19" s="85" customFormat="1" ht="21.75" customHeight="1">
      <c r="B52" s="10"/>
      <c r="C52" s="10"/>
      <c r="D52" s="10"/>
      <c r="E52" s="10"/>
      <c r="F52" s="10"/>
      <c r="G52" s="78"/>
      <c r="H52" s="10"/>
      <c r="I52" s="10"/>
      <c r="J52" s="10"/>
      <c r="K52" s="10"/>
      <c r="L52" s="70"/>
      <c r="M52" s="70"/>
      <c r="N52" s="10"/>
      <c r="O52" s="10"/>
      <c r="P52" s="10"/>
      <c r="Q52" s="10"/>
      <c r="R52" s="10"/>
      <c r="S52" s="10"/>
    </row>
    <row r="53" spans="2:19" s="85" customFormat="1" ht="21.75" customHeight="1">
      <c r="B53" s="10"/>
      <c r="C53" s="10"/>
      <c r="D53" s="10"/>
      <c r="E53" s="10"/>
      <c r="F53" s="10"/>
      <c r="G53" s="78"/>
      <c r="H53" s="10"/>
      <c r="I53" s="10"/>
      <c r="J53" s="10"/>
      <c r="K53" s="10"/>
      <c r="L53" s="70"/>
      <c r="M53" s="70"/>
      <c r="N53" s="10"/>
      <c r="O53" s="10"/>
      <c r="P53" s="10"/>
      <c r="Q53" s="10"/>
      <c r="R53" s="10"/>
      <c r="S53" s="10"/>
    </row>
    <row r="54" spans="2:19" s="85" customFormat="1" ht="21.75" customHeight="1">
      <c r="B54" s="10"/>
      <c r="C54" s="10"/>
      <c r="D54" s="10"/>
      <c r="E54" s="10"/>
      <c r="F54" s="10"/>
      <c r="G54" s="78"/>
      <c r="H54" s="10"/>
      <c r="I54" s="10"/>
      <c r="J54" s="10"/>
      <c r="K54" s="10"/>
      <c r="L54" s="70"/>
      <c r="M54" s="70"/>
      <c r="N54" s="10"/>
      <c r="O54" s="10"/>
      <c r="P54" s="10"/>
      <c r="Q54" s="10"/>
      <c r="R54" s="10"/>
      <c r="S54" s="10"/>
    </row>
    <row r="55" spans="2:19" s="85" customFormat="1" ht="21.75" customHeight="1">
      <c r="B55" s="10"/>
      <c r="C55" s="10"/>
      <c r="D55" s="10"/>
      <c r="E55" s="10"/>
      <c r="F55" s="10"/>
      <c r="G55" s="78"/>
      <c r="H55" s="10"/>
      <c r="I55" s="10"/>
      <c r="J55" s="10"/>
      <c r="K55" s="10"/>
      <c r="L55" s="70"/>
      <c r="M55" s="70"/>
      <c r="N55" s="10"/>
      <c r="O55" s="10"/>
      <c r="P55" s="10"/>
      <c r="Q55" s="10"/>
      <c r="R55" s="10"/>
      <c r="S55" s="10"/>
    </row>
    <row r="56" spans="2:19" s="85" customFormat="1" ht="21.75" customHeight="1">
      <c r="B56" s="10"/>
      <c r="C56" s="10"/>
      <c r="D56" s="10"/>
      <c r="E56" s="10"/>
      <c r="F56" s="10"/>
      <c r="G56" s="78"/>
      <c r="H56" s="10"/>
      <c r="I56" s="10"/>
      <c r="J56" s="10"/>
      <c r="K56" s="10"/>
      <c r="L56" s="70"/>
      <c r="M56" s="70"/>
      <c r="N56" s="10"/>
      <c r="O56" s="10"/>
      <c r="P56" s="10"/>
      <c r="Q56" s="10"/>
      <c r="R56" s="10"/>
      <c r="S56" s="10"/>
    </row>
    <row r="57" spans="2:19" s="85" customFormat="1" ht="21.75" customHeight="1">
      <c r="B57" s="10"/>
      <c r="C57" s="10"/>
      <c r="D57" s="10"/>
      <c r="E57" s="10"/>
      <c r="F57" s="10"/>
      <c r="G57" s="78"/>
      <c r="H57" s="10"/>
      <c r="I57" s="10"/>
      <c r="J57" s="10"/>
      <c r="K57" s="10"/>
      <c r="L57" s="70"/>
      <c r="M57" s="70"/>
      <c r="N57" s="10"/>
      <c r="O57" s="10"/>
      <c r="P57" s="10"/>
      <c r="Q57" s="10"/>
      <c r="R57" s="10"/>
      <c r="S57" s="10"/>
    </row>
    <row r="58" spans="2:19" s="85" customFormat="1" ht="21.75" customHeight="1">
      <c r="B58" s="10"/>
      <c r="C58" s="10"/>
      <c r="D58" s="10"/>
      <c r="E58" s="10"/>
      <c r="F58" s="10"/>
      <c r="G58" s="78"/>
      <c r="H58" s="10"/>
      <c r="I58" s="10"/>
      <c r="J58" s="10"/>
      <c r="K58" s="10"/>
      <c r="L58" s="70"/>
      <c r="M58" s="70"/>
      <c r="N58" s="10"/>
      <c r="O58" s="10"/>
      <c r="P58" s="10"/>
      <c r="Q58" s="10"/>
      <c r="R58" s="10"/>
      <c r="S58" s="10"/>
    </row>
    <row r="59" spans="2:19" s="85" customFormat="1" ht="21.75" customHeight="1">
      <c r="B59" s="10"/>
      <c r="C59" s="10"/>
      <c r="D59" s="10"/>
      <c r="E59" s="10"/>
      <c r="F59" s="10"/>
      <c r="G59" s="78"/>
      <c r="H59" s="10"/>
      <c r="I59" s="10"/>
      <c r="J59" s="10"/>
      <c r="K59" s="10"/>
      <c r="L59" s="70"/>
      <c r="M59" s="70"/>
      <c r="N59" s="10"/>
      <c r="O59" s="10"/>
      <c r="P59" s="10"/>
      <c r="Q59" s="10"/>
      <c r="R59" s="10"/>
      <c r="S59" s="10"/>
    </row>
    <row r="60" spans="2:19" s="85" customFormat="1" ht="21.75" customHeight="1">
      <c r="B60" s="10"/>
      <c r="C60" s="10"/>
      <c r="D60" s="10"/>
      <c r="E60" s="10"/>
      <c r="F60" s="10"/>
      <c r="G60" s="78"/>
      <c r="H60" s="10"/>
      <c r="I60" s="10"/>
      <c r="J60" s="10"/>
      <c r="K60" s="10"/>
      <c r="L60" s="70"/>
      <c r="M60" s="70"/>
      <c r="N60" s="10"/>
      <c r="O60" s="10"/>
      <c r="P60" s="10"/>
      <c r="Q60" s="10"/>
      <c r="R60" s="10"/>
      <c r="S60" s="10"/>
    </row>
    <row r="61" spans="2:19" s="85" customFormat="1" ht="23.5" customHeight="1">
      <c r="B61" s="10"/>
      <c r="C61" s="10"/>
      <c r="D61" s="10"/>
      <c r="E61" s="10"/>
      <c r="F61" s="10"/>
      <c r="G61" s="78"/>
      <c r="H61" s="10"/>
      <c r="I61" s="10"/>
      <c r="J61" s="10"/>
      <c r="K61" s="10"/>
      <c r="L61" s="70"/>
      <c r="M61" s="70"/>
      <c r="N61" s="10"/>
      <c r="O61" s="10"/>
      <c r="P61" s="10"/>
      <c r="Q61" s="10"/>
      <c r="R61" s="10"/>
      <c r="S61" s="10"/>
    </row>
    <row r="62" spans="2:19" s="85" customFormat="1" ht="23.5" customHeight="1">
      <c r="B62" s="10"/>
      <c r="C62" s="10"/>
      <c r="D62" s="10"/>
      <c r="E62" s="10"/>
      <c r="F62" s="10"/>
      <c r="G62" s="78"/>
      <c r="H62" s="10"/>
      <c r="I62" s="10"/>
      <c r="J62" s="10"/>
      <c r="K62" s="10"/>
      <c r="L62" s="70"/>
      <c r="M62" s="70"/>
      <c r="N62" s="10"/>
      <c r="O62" s="10"/>
      <c r="P62" s="10"/>
      <c r="Q62" s="10"/>
      <c r="R62" s="10"/>
      <c r="S62" s="10"/>
    </row>
    <row r="63" spans="2:19" s="85" customFormat="1" ht="23.5" customHeight="1">
      <c r="B63" s="10"/>
      <c r="C63" s="10"/>
      <c r="D63" s="10"/>
      <c r="E63" s="10"/>
      <c r="F63" s="10"/>
      <c r="G63" s="78"/>
      <c r="H63" s="10"/>
      <c r="I63" s="10"/>
      <c r="J63" s="10"/>
      <c r="K63" s="10"/>
      <c r="L63" s="70"/>
      <c r="M63" s="70"/>
      <c r="N63" s="10"/>
      <c r="O63" s="10"/>
      <c r="P63" s="10"/>
      <c r="Q63" s="10"/>
      <c r="R63" s="10"/>
      <c r="S63" s="10"/>
    </row>
    <row r="64" spans="2:19" s="85" customFormat="1" ht="23.5" customHeight="1">
      <c r="B64" s="10"/>
      <c r="C64" s="10"/>
      <c r="D64" s="10"/>
      <c r="E64" s="10"/>
      <c r="F64" s="10"/>
      <c r="G64" s="78"/>
      <c r="H64" s="10"/>
      <c r="I64" s="10"/>
      <c r="J64" s="10"/>
      <c r="K64" s="10"/>
      <c r="L64" s="70"/>
      <c r="M64" s="70"/>
      <c r="N64" s="10"/>
      <c r="O64" s="10"/>
      <c r="P64" s="10"/>
      <c r="Q64" s="10"/>
      <c r="R64" s="10"/>
      <c r="S64" s="10"/>
    </row>
  </sheetData>
  <mergeCells count="13">
    <mergeCell ref="B7:C7"/>
    <mergeCell ref="F7:G7"/>
    <mergeCell ref="H7:I7"/>
    <mergeCell ref="L19:M19"/>
    <mergeCell ref="F5:G5"/>
    <mergeCell ref="H5:I5"/>
    <mergeCell ref="F6:G6"/>
    <mergeCell ref="H6:I6"/>
    <mergeCell ref="B8:C8"/>
    <mergeCell ref="F8:G8"/>
    <mergeCell ref="H8:I8"/>
    <mergeCell ref="A19:B19"/>
    <mergeCell ref="E19:G19"/>
  </mergeCells>
  <printOptions horizontalCentered="1"/>
  <pageMargins left="0.25" right="0.25" top="1.0416666666666701" bottom="0.75" header="0.3" footer="0.3"/>
  <pageSetup paperSize="9" scale="30" fitToHeight="0" orientation="portrait" r:id="rId1"/>
  <headerFooter scaleWithDoc="0">
    <oddHeader xml:space="preserve">&amp;L&amp;G&amp;R&amp;"Muli,Bold"&amp;16&amp;K000000[PURCHASE ORDER PHỤ LIỆU NỘI BỘ
INTERNAL TRIMS PURCHASE ORDER]
</oddHeader>
    <oddFooter>&amp;L&amp;"Euclid Circular A SemiBold,Regular"&amp;12[UA]&amp;"Euclid Circular A,Regular"&amp;5
&amp;G&amp;R&amp;G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A605A-F97A-49F0-8F02-645FD24B3199}">
  <dimension ref="A1:R43"/>
  <sheetViews>
    <sheetView zoomScale="40" zoomScaleNormal="40" workbookViewId="0">
      <selection activeCell="M36" sqref="M36"/>
    </sheetView>
  </sheetViews>
  <sheetFormatPr defaultRowHeight="14.5"/>
  <cols>
    <col min="9" max="9" width="18.453125" customWidth="1"/>
  </cols>
  <sheetData>
    <row r="1" spans="1:18" s="3" customFormat="1" ht="18.5">
      <c r="A1" s="2" t="s">
        <v>39</v>
      </c>
    </row>
    <row r="2" spans="1:18">
      <c r="A2" s="1"/>
    </row>
    <row r="4" spans="1:18">
      <c r="I4" s="119" t="s">
        <v>60</v>
      </c>
    </row>
    <row r="5" spans="1:18">
      <c r="I5" s="119"/>
    </row>
    <row r="6" spans="1:18">
      <c r="I6" s="119"/>
    </row>
    <row r="7" spans="1:18">
      <c r="I7" s="119"/>
    </row>
    <row r="8" spans="1:18">
      <c r="I8" s="119"/>
    </row>
    <row r="9" spans="1:18" ht="24">
      <c r="I9" s="119"/>
      <c r="R9" s="101"/>
    </row>
    <row r="10" spans="1:18">
      <c r="I10" s="119"/>
    </row>
    <row r="11" spans="1:18">
      <c r="I11" s="119"/>
    </row>
    <row r="12" spans="1:18">
      <c r="I12" s="119"/>
    </row>
    <row r="13" spans="1:18">
      <c r="I13" s="119"/>
    </row>
    <row r="14" spans="1:18">
      <c r="I14" s="119"/>
    </row>
    <row r="15" spans="1:18">
      <c r="I15" s="119"/>
    </row>
    <row r="16" spans="1:18">
      <c r="I16" s="119"/>
    </row>
    <row r="17" spans="9:9">
      <c r="I17" s="119"/>
    </row>
    <row r="18" spans="9:9">
      <c r="I18" s="119"/>
    </row>
    <row r="19" spans="9:9">
      <c r="I19" s="119"/>
    </row>
    <row r="20" spans="9:9">
      <c r="I20" s="119"/>
    </row>
    <row r="21" spans="9:9">
      <c r="I21" s="119"/>
    </row>
    <row r="26" spans="9:9">
      <c r="I26" s="119"/>
    </row>
    <row r="27" spans="9:9">
      <c r="I27" s="119"/>
    </row>
    <row r="28" spans="9:9">
      <c r="I28" s="119"/>
    </row>
    <row r="29" spans="9:9">
      <c r="I29" s="119"/>
    </row>
    <row r="30" spans="9:9">
      <c r="I30" s="119"/>
    </row>
    <row r="31" spans="9:9">
      <c r="I31" s="119"/>
    </row>
    <row r="32" spans="9:9">
      <c r="I32" s="119"/>
    </row>
    <row r="33" spans="9:9">
      <c r="I33" s="119"/>
    </row>
    <row r="34" spans="9:9">
      <c r="I34" s="119"/>
    </row>
    <row r="35" spans="9:9">
      <c r="I35" s="119"/>
    </row>
    <row r="36" spans="9:9">
      <c r="I36" s="119"/>
    </row>
    <row r="37" spans="9:9">
      <c r="I37" s="119"/>
    </row>
    <row r="38" spans="9:9">
      <c r="I38" s="119"/>
    </row>
    <row r="39" spans="9:9">
      <c r="I39" s="119"/>
    </row>
    <row r="40" spans="9:9">
      <c r="I40" s="119"/>
    </row>
    <row r="41" spans="9:9">
      <c r="I41" s="119"/>
    </row>
    <row r="42" spans="9:9">
      <c r="I42" s="119"/>
    </row>
    <row r="43" spans="9:9">
      <c r="I43" s="119"/>
    </row>
  </sheetData>
  <mergeCells count="2">
    <mergeCell ref="I4:I21"/>
    <mergeCell ref="I26:I4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099e4b-e381-4360-bcff-5e1f51ab48dc" xsi:nil="true"/>
    <lcf76f155ced4ddcb4097134ff3c332f xmlns="4bf10b48-52f7-4ad4-b1e1-de514cec68e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8" ma:contentTypeDescription="Create a new document." ma:contentTypeScope="" ma:versionID="e21c177aa4e68d2a27bf198a0e634239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cca50ccc35bf6e5198abb2c929a6d435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53254C-46EB-44B9-A0DC-DC16613CA0D8}">
  <ds:schemaRefs>
    <ds:schemaRef ds:uri="http://schemas.microsoft.com/office/2006/metadata/properties"/>
    <ds:schemaRef ds:uri="http://schemas.microsoft.com/office/infopath/2007/PartnerControls"/>
    <ds:schemaRef ds:uri="cc099e4b-e381-4360-bcff-5e1f51ab48dc"/>
    <ds:schemaRef ds:uri="4bf10b48-52f7-4ad4-b1e1-de514cec68e0"/>
  </ds:schemaRefs>
</ds:datastoreItem>
</file>

<file path=customXml/itemProps2.xml><?xml version="1.0" encoding="utf-8"?>
<ds:datastoreItem xmlns:ds="http://schemas.openxmlformats.org/officeDocument/2006/customXml" ds:itemID="{61759BFC-EFAF-404D-8020-B381B24775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97C952-5221-4B48-81EE-E6D2C70E4F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PO</vt:lpstr>
      <vt:lpstr>PO (2)</vt:lpstr>
      <vt:lpstr>CARE INSTRUCTION SINGLE</vt:lpstr>
      <vt:lpstr>PO!Print_Area</vt:lpstr>
      <vt:lpstr>'PO (2)'!Print_Area</vt:lpstr>
      <vt:lpstr>PO!Print_Titles</vt:lpstr>
      <vt:lpstr>'PO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 Sales</dc:creator>
  <cp:lastModifiedBy>Bich Nguyen Thi</cp:lastModifiedBy>
  <cp:lastPrinted>2024-07-24T11:00:26Z</cp:lastPrinted>
  <dcterms:created xsi:type="dcterms:W3CDTF">2020-11-11T02:21:38Z</dcterms:created>
  <dcterms:modified xsi:type="dcterms:W3CDTF">2025-12-22T06:56:01Z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0x0101001AFD962EB702FD4AAE11AB5F7C60F514</vt:lpwstr>
  </property>
  <property fmtid="{D5CDD505-2E9C-101B-9397-08002B2CF9AE}" pid="3" name="MediaServiceImageTags">
    <vt:lpwstr/>
  </property>
</Properties>
</file>