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286178C-B95F-40B2-BD41-CA2871E1A1D8}" xr6:coauthVersionLast="47" xr6:coauthVersionMax="47" xr10:uidLastSave="{00000000-0000-0000-0000-000000000000}"/>
  <bookViews>
    <workbookView xWindow="-110" yWindow="-110" windowWidth="19420" windowHeight="10300" xr2:uid="{E2FAB497-83C3-485A-B9A4-CD7815B25C91}"/>
  </bookViews>
  <sheets>
    <sheet name="B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1CAP002" localSheetId="0">[4]MTP!#REF!</definedName>
    <definedName name="_1CAP002">[4]MTP!#REF!</definedName>
    <definedName name="_2DATA_DATA2_L" localSheetId="0">'[5]#REF'!#REF!</definedName>
    <definedName name="_2DATA_DATA2_L">'[5]#REF'!#REF!</definedName>
    <definedName name="_2STREO7" localSheetId="0">[6]MTP!#REF!</definedName>
    <definedName name="_2STREO7">[6]MTP!#REF!</definedName>
    <definedName name="_4GOIC01" localSheetId="0">[7]MTP!#REF!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 localSheetId="0">'[9]#REF'!#REF!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>#REF!</definedName>
    <definedName name="_lap2">#REF!</definedName>
    <definedName name="_SCM40" localSheetId="0">'[2]Raw material movement'!#REF!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 localSheetId="0">#REF!</definedName>
    <definedName name="AB">#REF!</definedName>
    <definedName name="Area_Print">[13]LB!$B$1:$R$28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>#REF!</definedName>
    <definedName name="cap">#REF!</definedName>
    <definedName name="cap0.7">#REF!</definedName>
    <definedName name="CCNK">[15]QMCT!#REF!</definedName>
    <definedName name="CL">#REF!</definedName>
    <definedName name="CLTMP">[15]QMCT!#REF!</definedName>
    <definedName name="CODE">[16]CODE!$A$6:$B$156</definedName>
    <definedName name="ctdn9697">#REF!</definedName>
    <definedName name="DA" localSheetId="0">'[17]Raw material movement'!#REF!</definedName>
    <definedName name="DA">'[17]Raw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 localSheetId="0">'[2]Raw material movement'!#REF!</definedName>
    <definedName name="df">'[2]Raw material movement'!#REF!</definedName>
    <definedName name="DM">#REF!</definedName>
    <definedName name="DM_1">[13]TK!$E$11:$E$60</definedName>
    <definedName name="DM_2">[13]TK!$M$11:$M$60</definedName>
    <definedName name="dobt">#REF!</definedName>
    <definedName name="Döõ_Lieäu_Thoâ">[13]TK!$E$11:$E$60,[13]TK!$G$11:$G$60,[13]TK!$M$11:$M$60,[13]TK!$Q$11:$Q$60</definedName>
    <definedName name="dsdf" localSheetId="0">'[1]Raw material movement'!#REF!</definedName>
    <definedName name="dsdf">'[1]Raw material movement'!#REF!</definedName>
    <definedName name="dulieu">#REF!</definedName>
    <definedName name="FHT">#REF!</definedName>
    <definedName name="Full">[15]QMCT!#REF!</definedName>
    <definedName name="GDFD" localSheetId="0">'[18]Raw material movement'!#REF!</definedName>
    <definedName name="GDFD">'[18]Raw material movement'!#REF!</definedName>
    <definedName name="giaca">'[19]dg-VTu'!$C$6:$F$55</definedName>
    <definedName name="HDCCT">[15]QMCT!#REF!</definedName>
    <definedName name="HDCD">[15]QMCT!#REF!</definedName>
    <definedName name="Heâ_Soá">'[20]He so'!$A$1:$AU$1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 localSheetId="0">#REF!</definedName>
    <definedName name="IB">#REF!</definedName>
    <definedName name="INTERNAL_INVOICE" localSheetId="0">[21]UN!#REF!</definedName>
    <definedName name="INTERNAL_INVOICE">[21]UN!#REF!</definedName>
    <definedName name="K">#REF!</definedName>
    <definedName name="K_1">[22]!K_1</definedName>
    <definedName name="K_2">[22]!K_2</definedName>
    <definedName name="Khaû_Naêng">#REF!</definedName>
    <definedName name="KN">#REF!</definedName>
    <definedName name="KNIT">'[23]GENERAL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 localSheetId="0">#REF!</definedName>
    <definedName name="MAHANG">#REF!</definedName>
    <definedName name="Maõ_CÑ">#REF!</definedName>
    <definedName name="Maõ_Haøng">#REF!</definedName>
    <definedName name="mat">[24]Tke!$AD$10:$AR$96</definedName>
    <definedName name="MAVT">[25]Code!$A$7:$A$73</definedName>
    <definedName name="May">#REF!</definedName>
    <definedName name="Naêng_Suaát_BQ">[14]QT!$P$3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[14]QT!$K$6</definedName>
    <definedName name="Ngaøy_thaùng_HH">#REF!</definedName>
    <definedName name="Ñinh_Möùc_BQ">[14]QT!$B$5</definedName>
    <definedName name="ÑMTB">#REF!</definedName>
    <definedName name="Ñoåi_teân">[13]HS!#REF!</definedName>
    <definedName name="Ñôn_Giaù_Duyeät">#REF!</definedName>
    <definedName name="Ñònh_Möùc_BQ">#REF!</definedName>
    <definedName name="NSNM">#REF!</definedName>
    <definedName name="NToS">[26]!NToS</definedName>
    <definedName name="PRICE" localSheetId="0">#REF!</definedName>
    <definedName name="PRICE">#REF!</definedName>
    <definedName name="_xlnm.Print_Area" localSheetId="0">BTS!$A$1:$K$41</definedName>
    <definedName name="Print_erea">[14]QT!$A$1:$U$54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[15]QMCT!#REF!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0">#REF!</definedName>
    <definedName name="style">#REF!</definedName>
    <definedName name="TableStart">[27]Tables!$C$3</definedName>
    <definedName name="tablestart1">[28]Tables!$C$3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'[29]Chi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[15]QMCT!#REF!</definedName>
    <definedName name="Vlcap0.7">#REF!</definedName>
    <definedName name="VLcap1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H40" i="1" s="1"/>
  <c r="I40" i="1" s="1"/>
  <c r="E40" i="1"/>
  <c r="D40" i="1"/>
  <c r="H39" i="1"/>
  <c r="I39" i="1" s="1"/>
  <c r="G39" i="1"/>
  <c r="D39" i="1"/>
  <c r="G38" i="1"/>
  <c r="H38" i="1" s="1"/>
  <c r="I38" i="1" s="1"/>
  <c r="E38" i="1"/>
  <c r="D38" i="1"/>
  <c r="G37" i="1"/>
  <c r="H37" i="1" s="1"/>
  <c r="I37" i="1" s="1"/>
  <c r="E37" i="1"/>
  <c r="D37" i="1"/>
  <c r="G36" i="1"/>
  <c r="H36" i="1" s="1"/>
  <c r="I36" i="1" s="1"/>
  <c r="E36" i="1"/>
  <c r="D36" i="1" s="1"/>
  <c r="G34" i="1"/>
  <c r="H34" i="1" s="1"/>
  <c r="I34" i="1" s="1"/>
  <c r="E34" i="1"/>
  <c r="D34" i="1"/>
  <c r="H33" i="1"/>
  <c r="I33" i="1" s="1"/>
  <c r="G33" i="1"/>
  <c r="E33" i="1"/>
  <c r="D33" i="1" s="1"/>
  <c r="G32" i="1"/>
  <c r="H32" i="1" s="1"/>
  <c r="I32" i="1" s="1"/>
  <c r="E32" i="1"/>
  <c r="D32" i="1"/>
  <c r="H31" i="1"/>
  <c r="I31" i="1" s="1"/>
  <c r="G31" i="1"/>
  <c r="E31" i="1"/>
  <c r="D31" i="1"/>
  <c r="G30" i="1"/>
  <c r="H30" i="1" s="1"/>
  <c r="I30" i="1" s="1"/>
  <c r="E30" i="1"/>
  <c r="D30" i="1"/>
  <c r="G28" i="1"/>
  <c r="H28" i="1" s="1"/>
  <c r="I28" i="1" s="1"/>
  <c r="E28" i="1"/>
  <c r="D28" i="1"/>
  <c r="G27" i="1"/>
  <c r="H27" i="1" s="1"/>
  <c r="I27" i="1" s="1"/>
  <c r="E27" i="1"/>
  <c r="D27" i="1"/>
  <c r="G26" i="1"/>
  <c r="H26" i="1" s="1"/>
  <c r="I26" i="1" s="1"/>
  <c r="E26" i="1"/>
  <c r="D26" i="1" s="1"/>
  <c r="G25" i="1"/>
  <c r="H25" i="1" s="1"/>
  <c r="I25" i="1" s="1"/>
  <c r="E25" i="1"/>
  <c r="D25" i="1"/>
  <c r="H24" i="1"/>
  <c r="I24" i="1" s="1"/>
  <c r="G24" i="1"/>
  <c r="E24" i="1"/>
  <c r="D24" i="1" s="1"/>
  <c r="G23" i="1"/>
  <c r="H23" i="1" s="1"/>
  <c r="I23" i="1" s="1"/>
  <c r="E23" i="1"/>
  <c r="D23" i="1"/>
  <c r="H22" i="1"/>
  <c r="I22" i="1" s="1"/>
  <c r="G22" i="1"/>
  <c r="E22" i="1"/>
  <c r="D22" i="1"/>
  <c r="G21" i="1"/>
  <c r="H21" i="1" s="1"/>
  <c r="I21" i="1" s="1"/>
  <c r="E21" i="1"/>
  <c r="D21" i="1"/>
  <c r="G20" i="1"/>
  <c r="H20" i="1" s="1"/>
  <c r="I20" i="1" s="1"/>
  <c r="E20" i="1"/>
  <c r="D20" i="1"/>
  <c r="H46" i="1" s="1"/>
  <c r="G19" i="1"/>
  <c r="H19" i="1" s="1"/>
  <c r="I19" i="1" s="1"/>
  <c r="E19" i="1"/>
  <c r="D19" i="1"/>
  <c r="G18" i="1"/>
  <c r="H18" i="1" s="1"/>
  <c r="I18" i="1" s="1"/>
  <c r="E18" i="1"/>
  <c r="D18" i="1" s="1"/>
  <c r="G17" i="1"/>
  <c r="H17" i="1" s="1"/>
  <c r="I17" i="1" s="1"/>
  <c r="E17" i="1"/>
  <c r="D17" i="1"/>
  <c r="H16" i="1"/>
  <c r="I16" i="1" s="1"/>
  <c r="G16" i="1"/>
  <c r="E16" i="1"/>
  <c r="D16" i="1" s="1"/>
  <c r="G15" i="1"/>
  <c r="H15" i="1" s="1"/>
  <c r="I15" i="1" s="1"/>
  <c r="E15" i="1"/>
  <c r="D15" i="1"/>
  <c r="H14" i="1"/>
  <c r="I14" i="1" s="1"/>
  <c r="G14" i="1"/>
  <c r="G13" i="1"/>
  <c r="H13" i="1" s="1"/>
  <c r="I13" i="1" s="1"/>
  <c r="E13" i="1"/>
  <c r="D13" i="1"/>
  <c r="H12" i="1"/>
  <c r="I12" i="1" s="1"/>
  <c r="G12" i="1"/>
  <c r="E12" i="1"/>
  <c r="D12" i="1"/>
  <c r="G11" i="1"/>
  <c r="H11" i="1" s="1"/>
  <c r="I11" i="1" s="1"/>
  <c r="E11" i="1"/>
  <c r="D11" i="1"/>
  <c r="G10" i="1"/>
  <c r="H10" i="1" s="1"/>
  <c r="I10" i="1" s="1"/>
  <c r="E10" i="1"/>
  <c r="D10" i="1"/>
  <c r="G9" i="1"/>
  <c r="H9" i="1" s="1"/>
  <c r="I9" i="1" s="1"/>
  <c r="E9" i="1"/>
  <c r="D9" i="1"/>
</calcChain>
</file>

<file path=xl/sharedStrings.xml><?xml version="1.0" encoding="utf-8"?>
<sst xmlns="http://schemas.openxmlformats.org/spreadsheetml/2006/main" count="152" uniqueCount="118">
  <si>
    <t>Season</t>
  </si>
  <si>
    <t>Date Created</t>
  </si>
  <si>
    <t>12.18.2023</t>
  </si>
  <si>
    <t>REVISED 1.12.24</t>
  </si>
  <si>
    <t>Style Name</t>
  </si>
  <si>
    <t>NEW CRTZ BOXY HOODIE</t>
  </si>
  <si>
    <t>Created by</t>
  </si>
  <si>
    <t>Jack</t>
  </si>
  <si>
    <t xml:space="preserve">CODE </t>
  </si>
  <si>
    <t>Block</t>
  </si>
  <si>
    <t xml:space="preserve"> C21  SS24  S2692</t>
  </si>
  <si>
    <t>NO.</t>
  </si>
  <si>
    <t>DESCRIPTION</t>
  </si>
  <si>
    <t>XS</t>
  </si>
  <si>
    <t>S</t>
  </si>
  <si>
    <t>M</t>
  </si>
  <si>
    <t>L</t>
  </si>
  <si>
    <t>XL</t>
  </si>
  <si>
    <t>XXL</t>
  </si>
  <si>
    <t>GRADING</t>
  </si>
  <si>
    <t>TOLERANCE +/-</t>
  </si>
  <si>
    <t>REVISION BASED ON P2/P3 rec. JAN 2024</t>
  </si>
  <si>
    <t>CREATED /CHECK BY JACK 12.18.2023</t>
  </si>
  <si>
    <t>A</t>
  </si>
  <si>
    <t>LENGTH FROM SIDE NECK POINT TO HEM</t>
  </si>
  <si>
    <t>DÀI ÁO TỪ ĐIỂM CỔ ĐẾN LAI ÁO</t>
  </si>
  <si>
    <t>X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</si>
  <si>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</si>
  <si>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</si>
  <si>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</si>
  <si>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</si>
  <si>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</si>
  <si>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</si>
  <si>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REDUCED BY 3" TOTAL. WE WANT MUCH MORE "GRAB" AT SWEEP</t>
  </si>
  <si>
    <t>C2</t>
  </si>
  <si>
    <t>1/2 BASE (RIB) RELAXED</t>
  </si>
  <si>
    <t xml:space="preserve">1/2 LAI DO ÊM </t>
  </si>
  <si>
    <t>REDUCED. WE WANT MUCH MORE "GRAB" AT SWEEP</t>
  </si>
  <si>
    <t>D1</t>
  </si>
  <si>
    <t xml:space="preserve">OVERARM </t>
  </si>
  <si>
    <t xml:space="preserve">DÀI TAY NGOÀI - TÍNH LUÔN CỬA TAY - KHÔNG TÍNH RIB CỔ </t>
  </si>
  <si>
    <t>INCREASE TO ACCOUNT FOR SHOULDER REDUCTION</t>
  </si>
  <si>
    <t>D2</t>
  </si>
  <si>
    <t>UNDERARM</t>
  </si>
  <si>
    <t>DÀI TAY CẠNH  TRONG</t>
  </si>
  <si>
    <t>E</t>
  </si>
  <si>
    <t>SHOULDER TO SHOULDER</t>
  </si>
  <si>
    <t xml:space="preserve">NGANG VAI </t>
  </si>
  <si>
    <t>SHOULDER REDUCED BY 1"</t>
  </si>
  <si>
    <t>F1</t>
  </si>
  <si>
    <r>
      <rPr>
        <sz val="8"/>
        <color theme="1"/>
        <rFont val="Arial"/>
        <family val="2"/>
      </rPr>
      <t xml:space="preserve">X CHEST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</si>
  <si>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 xml:space="preserve">NGỰC DƯỚI ĐỈNH VAI 18.5CM </t>
  </si>
  <si>
    <t>F2</t>
  </si>
  <si>
    <r>
      <rPr>
        <sz val="8"/>
        <color theme="1"/>
        <rFont val="Arial"/>
        <family val="2"/>
      </rPr>
      <t xml:space="preserve">X BACK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</si>
  <si>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</si>
  <si>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</si>
  <si>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</si>
  <si>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</si>
  <si>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</si>
  <si>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</si>
  <si>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</si>
  <si>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</si>
  <si>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</si>
  <si>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</si>
  <si>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</si>
  <si>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</si>
  <si>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</si>
  <si>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</si>
  <si>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</si>
  <si>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</si>
  <si>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</si>
  <si>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</si>
  <si>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</si>
  <si>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</si>
  <si>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</si>
  <si>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</si>
  <si>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</si>
  <si>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NECK APPEARANCE IS TOO BIG. REDUCED/BRINGING NECK WIDTH CLOSER TOGETHER.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</si>
  <si>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</si>
  <si>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</si>
  <si>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</si>
  <si>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</si>
  <si>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</si>
  <si>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</si>
  <si>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NECK APPEARANCE IS TOO BIG. REDUCED, BRING UP 1/2".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</si>
  <si>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</si>
  <si>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</si>
  <si>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</si>
  <si>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</si>
  <si>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</si>
  <si>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</si>
  <si>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</si>
  <si>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</si>
  <si>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</si>
  <si>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</si>
  <si>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</si>
  <si>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</si>
  <si>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</si>
  <si>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</si>
  <si>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</si>
  <si>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</si>
  <si>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</si>
  <si>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</si>
  <si>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</si>
  <si>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</si>
  <si>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</si>
  <si>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</si>
  <si>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</si>
  <si>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</si>
  <si>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</si>
  <si>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</si>
  <si>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</si>
  <si>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</si>
  <si>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</si>
  <si>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</si>
  <si>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</si>
  <si>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</si>
  <si>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NHÃN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</si>
</sst>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\ ?/4"/>
    <numFmt numFmtId="166" formatCode="#\ ?/8"/>
    <numFmt numFmtId="167" formatCode="#\ ?/2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rgb="FF17365D"/>
      <name val="Arial"/>
      <family val="2"/>
    </font>
    <font>
      <sz val="9"/>
      <color theme="1"/>
      <name val="Helvetica Neue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color rgb="FFFF0000"/>
      <name val="Arial"/>
      <family val="2"/>
    </font>
    <font>
      <sz val="8"/>
      <color theme="1"/>
      <name val="Helvetica Neue"/>
    </font>
    <font>
      <b/>
      <sz val="8"/>
      <color theme="1"/>
      <name val="Helvetica Neue"/>
    </font>
    <font>
      <sz val="8"/>
      <color theme="1"/>
      <name val="Arimo"/>
    </font>
    <font>
      <b/>
      <sz val="8"/>
      <color rgb="FF000000"/>
      <name val="Helvetica Neue"/>
    </font>
    <font>
      <b/>
      <sz val="14"/>
      <color theme="1"/>
      <name val="Helvetica Neue"/>
    </font>
    <font>
      <b/>
      <sz val="22"/>
      <color theme="1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  <font>
      <sz val="5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5" fontId="3" fillId="2" borderId="3" xfId="0" applyNumberFormat="1" applyFont="1" applyFill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7" fillId="0" borderId="11" xfId="0" applyFont="1" applyBorder="1"/>
    <xf numFmtId="0" fontId="0" fillId="0" borderId="0" xfId="0"/>
    <xf numFmtId="0" fontId="7" fillId="0" borderId="12" xfId="0" applyFont="1" applyBorder="1"/>
    <xf numFmtId="0" fontId="7" fillId="0" borderId="13" xfId="0" applyFont="1" applyBorder="1"/>
    <xf numFmtId="0" fontId="4" fillId="0" borderId="9" xfId="0" applyFont="1" applyBorder="1" applyAlignment="1">
      <alignment vertical="center"/>
    </xf>
    <xf numFmtId="15" fontId="3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3" borderId="15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7" fillId="0" borderId="17" xfId="0" applyFont="1" applyBorder="1"/>
    <xf numFmtId="0" fontId="7" fillId="0" borderId="15" xfId="0" applyFont="1" applyBorder="1"/>
    <xf numFmtId="0" fontId="7" fillId="0" borderId="18" xfId="0" applyFont="1" applyBorder="1"/>
    <xf numFmtId="0" fontId="7" fillId="0" borderId="19" xfId="0" applyFont="1" applyBorder="1"/>
    <xf numFmtId="0" fontId="3" fillId="0" borderId="20" xfId="0" applyFont="1" applyBorder="1" applyAlignment="1">
      <alignment horizontal="left" vertical="center"/>
    </xf>
    <xf numFmtId="0" fontId="3" fillId="0" borderId="0" xfId="0" applyFont="1"/>
    <xf numFmtId="0" fontId="5" fillId="0" borderId="12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2" borderId="0" xfId="0" applyFont="1" applyFill="1"/>
    <xf numFmtId="0" fontId="8" fillId="6" borderId="0" xfId="0" applyFont="1" applyFill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7" borderId="10" xfId="0" applyFont="1" applyFill="1" applyBorder="1" applyAlignment="1">
      <alignment horizontal="left" vertical="center"/>
    </xf>
    <xf numFmtId="12" fontId="3" fillId="7" borderId="10" xfId="0" applyNumberFormat="1" applyFont="1" applyFill="1" applyBorder="1" applyAlignment="1">
      <alignment horizontal="center" vertical="center"/>
    </xf>
    <xf numFmtId="12" fontId="3" fillId="5" borderId="10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2" fontId="3" fillId="0" borderId="25" xfId="0" applyNumberFormat="1" applyFont="1" applyBorder="1" applyAlignment="1">
      <alignment horizontal="center" vertical="center"/>
    </xf>
    <xf numFmtId="0" fontId="1" fillId="0" borderId="0" xfId="0" applyFont="1"/>
    <xf numFmtId="0" fontId="1" fillId="6" borderId="0" xfId="0" applyFont="1" applyFill="1"/>
    <xf numFmtId="12" fontId="3" fillId="5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12" fontId="3" fillId="2" borderId="10" xfId="0" applyNumberFormat="1" applyFont="1" applyFill="1" applyBorder="1" applyAlignment="1">
      <alignment horizontal="center" vertical="center"/>
    </xf>
    <xf numFmtId="12" fontId="6" fillId="2" borderId="10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 vertical="center"/>
    </xf>
    <xf numFmtId="12" fontId="3" fillId="2" borderId="25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9" fillId="0" borderId="0" xfId="0" applyFont="1" applyAlignment="1">
      <alignment vertical="center" wrapText="1"/>
    </xf>
    <xf numFmtId="12" fontId="1" fillId="0" borderId="0" xfId="0" applyNumberFormat="1" applyFont="1"/>
    <xf numFmtId="164" fontId="1" fillId="0" borderId="0" xfId="0" applyNumberFormat="1" applyFont="1"/>
    <xf numFmtId="0" fontId="3" fillId="2" borderId="10" xfId="0" applyFont="1" applyFill="1" applyBorder="1" applyAlignment="1">
      <alignment horizontal="left" vertical="center" wrapText="1"/>
    </xf>
    <xf numFmtId="12" fontId="6" fillId="2" borderId="1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2" fontId="6" fillId="5" borderId="10" xfId="0" applyNumberFormat="1" applyFont="1" applyFill="1" applyBorder="1" applyAlignment="1">
      <alignment horizontal="center" vertical="center"/>
    </xf>
    <xf numFmtId="12" fontId="3" fillId="7" borderId="25" xfId="0" applyNumberFormat="1" applyFont="1" applyFill="1" applyBorder="1" applyAlignment="1">
      <alignment horizontal="center" vertical="center"/>
    </xf>
    <xf numFmtId="12" fontId="3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3" fillId="7" borderId="10" xfId="0" applyNumberFormat="1" applyFont="1" applyFill="1" applyBorder="1" applyAlignment="1">
      <alignment horizontal="center" vertical="center"/>
    </xf>
    <xf numFmtId="166" fontId="3" fillId="7" borderId="10" xfId="0" applyNumberFormat="1" applyFont="1" applyFill="1" applyBorder="1" applyAlignment="1">
      <alignment horizontal="center" vertical="center"/>
    </xf>
    <xf numFmtId="12" fontId="11" fillId="7" borderId="10" xfId="0" applyNumberFormat="1" applyFont="1" applyFill="1" applyBorder="1" applyAlignment="1">
      <alignment horizontal="center" vertical="center"/>
    </xf>
    <xf numFmtId="167" fontId="3" fillId="7" borderId="10" xfId="0" applyNumberFormat="1" applyFont="1" applyFill="1" applyBorder="1" applyAlignment="1">
      <alignment horizontal="center" vertical="center"/>
    </xf>
    <xf numFmtId="165" fontId="11" fillId="7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/>
    <xf numFmtId="0" fontId="11" fillId="7" borderId="10" xfId="0" applyFont="1" applyFill="1" applyBorder="1" applyAlignment="1">
      <alignment horizontal="left" vertical="center"/>
    </xf>
    <xf numFmtId="12" fontId="11" fillId="7" borderId="10" xfId="0" applyNumberFormat="1" applyFont="1" applyFill="1" applyBorder="1" applyAlignment="1">
      <alignment horizontal="center"/>
    </xf>
    <xf numFmtId="12" fontId="12" fillId="5" borderId="10" xfId="0" applyNumberFormat="1" applyFont="1" applyFill="1" applyBorder="1" applyAlignment="1">
      <alignment horizontal="center"/>
    </xf>
    <xf numFmtId="164" fontId="11" fillId="0" borderId="10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12" fontId="11" fillId="2" borderId="10" xfId="0" applyNumberFormat="1" applyFont="1" applyFill="1" applyBorder="1" applyAlignment="1">
      <alignment horizontal="center"/>
    </xf>
    <xf numFmtId="12" fontId="12" fillId="2" borderId="10" xfId="0" applyNumberFormat="1" applyFont="1" applyFill="1" applyBorder="1" applyAlignment="1">
      <alignment horizontal="center" vertical="center"/>
    </xf>
    <xf numFmtId="12" fontId="11" fillId="2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2" fontId="11" fillId="0" borderId="10" xfId="0" applyNumberFormat="1" applyFont="1" applyBorder="1" applyAlignment="1">
      <alignment horizontal="center"/>
    </xf>
    <xf numFmtId="12" fontId="12" fillId="5" borderId="10" xfId="0" applyNumberFormat="1" applyFont="1" applyFill="1" applyBorder="1" applyAlignment="1">
      <alignment horizontal="center" vertical="center"/>
    </xf>
    <xf numFmtId="12" fontId="3" fillId="0" borderId="10" xfId="0" applyNumberFormat="1" applyFont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/>
    </xf>
    <xf numFmtId="166" fontId="11" fillId="2" borderId="26" xfId="0" applyNumberFormat="1" applyFont="1" applyFill="1" applyBorder="1" applyAlignment="1">
      <alignment horizontal="center"/>
    </xf>
    <xf numFmtId="12" fontId="12" fillId="2" borderId="26" xfId="0" applyNumberFormat="1" applyFont="1" applyFill="1" applyBorder="1" applyAlignment="1">
      <alignment horizontal="center" vertical="center"/>
    </xf>
    <xf numFmtId="166" fontId="3" fillId="2" borderId="26" xfId="0" applyNumberFormat="1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12" fillId="5" borderId="26" xfId="0" applyNumberFormat="1" applyFont="1" applyFill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/>
    </xf>
    <xf numFmtId="12" fontId="3" fillId="0" borderId="26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0" fontId="3" fillId="7" borderId="21" xfId="0" applyFont="1" applyFill="1" applyBorder="1" applyAlignment="1">
      <alignment vertical="center"/>
    </xf>
    <xf numFmtId="0" fontId="13" fillId="7" borderId="22" xfId="0" applyFont="1" applyFill="1" applyBorder="1"/>
    <xf numFmtId="0" fontId="13" fillId="7" borderId="22" xfId="0" applyFont="1" applyFill="1" applyBorder="1" applyAlignment="1">
      <alignment horizontal="left" vertical="center"/>
    </xf>
    <xf numFmtId="12" fontId="11" fillId="0" borderId="22" xfId="0" applyNumberFormat="1" applyFont="1" applyBorder="1"/>
    <xf numFmtId="12" fontId="12" fillId="5" borderId="22" xfId="0" applyNumberFormat="1" applyFont="1" applyFill="1" applyBorder="1"/>
    <xf numFmtId="0" fontId="12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12" fontId="11" fillId="0" borderId="28" xfId="0" applyNumberFormat="1" applyFont="1" applyBorder="1" applyAlignment="1">
      <alignment horizontal="center" vertical="center"/>
    </xf>
    <xf numFmtId="12" fontId="14" fillId="5" borderId="28" xfId="0" applyNumberFormat="1" applyFont="1" applyFill="1" applyBorder="1" applyAlignment="1">
      <alignment horizontal="center" vertical="center"/>
    </xf>
    <xf numFmtId="12" fontId="11" fillId="0" borderId="29" xfId="0" applyNumberFormat="1" applyFont="1" applyBorder="1" applyAlignment="1">
      <alignment horizontal="center" vertical="center"/>
    </xf>
    <xf numFmtId="12" fontId="11" fillId="0" borderId="30" xfId="0" applyNumberFormat="1" applyFont="1" applyBorder="1" applyAlignment="1">
      <alignment horizontal="center" vertical="center"/>
    </xf>
    <xf numFmtId="12" fontId="11" fillId="0" borderId="10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166" fontId="11" fillId="0" borderId="2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10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center" vertical="center"/>
    </xf>
    <xf numFmtId="12" fontId="14" fillId="5" borderId="10" xfId="0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/>
    </xf>
    <xf numFmtId="12" fontId="12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5" fontId="11" fillId="0" borderId="2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285%20-%20NAVY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285%20-%20NAV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"/>
      <sheetName val="2. TRIM"/>
      <sheetName val="PP MEETING"/>
      <sheetName val="BTS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FB22-5CF0-4587-83FA-D0BB73A6A21B}">
  <sheetPr>
    <pageSetUpPr fitToPage="1"/>
  </sheetPr>
  <dimension ref="A1:Y958"/>
  <sheetViews>
    <sheetView tabSelected="1" view="pageBreakPreview" topLeftCell="A20" zoomScaleNormal="100" zoomScaleSheetLayoutView="100" workbookViewId="0">
      <selection activeCell="C18" sqref="C18"/>
    </sheetView>
  </sheetViews>
  <sheetFormatPr defaultColWidth="14.453125" defaultRowHeight="14.5"/>
  <cols>
    <col min="1" max="1" width="11" customWidth="1"/>
    <col min="2" max="2" width="36.90625" customWidth="1"/>
    <col min="3" max="3" width="38.26953125" customWidth="1"/>
    <col min="4" max="11" width="7.6328125" customWidth="1"/>
    <col min="12" max="12" width="74.54296875" customWidth="1"/>
    <col min="13" max="13" width="43.26953125" hidden="1" customWidth="1"/>
    <col min="14" max="14" width="24.81640625" customWidth="1"/>
    <col min="15" max="25" width="10.81640625" customWidth="1"/>
  </cols>
  <sheetData>
    <row r="1" spans="1:25" ht="13.5" customHeight="1" thickBot="1">
      <c r="A1" s="1"/>
      <c r="B1" s="2"/>
      <c r="C1" s="2"/>
      <c r="D1" s="3"/>
      <c r="E1" s="1"/>
      <c r="F1" s="4"/>
      <c r="G1" s="4"/>
      <c r="H1" s="3"/>
      <c r="I1" s="3"/>
      <c r="J1" s="3"/>
      <c r="K1" s="5"/>
      <c r="L1" s="6"/>
      <c r="M1" s="6"/>
      <c r="N1" s="6"/>
      <c r="O1" s="6"/>
      <c r="P1" s="6"/>
      <c r="Q1" s="6"/>
    </row>
    <row r="2" spans="1:25" ht="13.5" customHeight="1">
      <c r="A2" s="7" t="s">
        <v>0</v>
      </c>
      <c r="B2" s="8">
        <v>2024</v>
      </c>
      <c r="C2" s="8" t="s">
        <v>1</v>
      </c>
      <c r="D2" s="9" t="s">
        <v>2</v>
      </c>
      <c r="E2" s="10" t="s">
        <v>3</v>
      </c>
      <c r="F2" s="11"/>
      <c r="G2" s="12"/>
      <c r="H2" s="13"/>
      <c r="I2" s="14"/>
      <c r="J2" s="15"/>
      <c r="K2" s="16"/>
      <c r="L2" s="6"/>
      <c r="M2" s="6"/>
      <c r="N2" s="6"/>
      <c r="O2" s="6"/>
      <c r="P2" s="6"/>
      <c r="Q2" s="6"/>
    </row>
    <row r="3" spans="1:25" ht="13.5" customHeight="1">
      <c r="A3" s="17" t="s">
        <v>4</v>
      </c>
      <c r="B3" s="18" t="s">
        <v>5</v>
      </c>
      <c r="C3" s="19" t="s">
        <v>6</v>
      </c>
      <c r="D3" s="20" t="s">
        <v>7</v>
      </c>
      <c r="E3" s="21"/>
      <c r="F3" s="20"/>
      <c r="G3" s="20"/>
      <c r="H3" s="22"/>
      <c r="I3" s="23"/>
      <c r="J3" s="24"/>
      <c r="K3" s="25"/>
      <c r="L3" s="6"/>
      <c r="M3" s="6"/>
      <c r="N3" s="6"/>
      <c r="O3" s="6"/>
      <c r="P3" s="6"/>
      <c r="Q3" s="6"/>
    </row>
    <row r="4" spans="1:25" ht="13.5" customHeight="1">
      <c r="A4" s="17" t="s">
        <v>8</v>
      </c>
      <c r="B4" s="26"/>
      <c r="C4" s="26"/>
      <c r="D4" s="27"/>
      <c r="E4" s="21"/>
      <c r="F4" s="27"/>
      <c r="G4" s="27"/>
      <c r="H4" s="22"/>
      <c r="I4" s="23"/>
      <c r="J4" s="24"/>
      <c r="K4" s="25"/>
      <c r="L4" s="6"/>
      <c r="M4" s="6"/>
      <c r="N4" s="6"/>
      <c r="O4" s="6"/>
      <c r="P4" s="6"/>
      <c r="Q4" s="6"/>
    </row>
    <row r="5" spans="1:25" ht="13.5" customHeight="1" thickBot="1">
      <c r="A5" s="28" t="s">
        <v>9</v>
      </c>
      <c r="B5" s="29"/>
      <c r="C5" s="29"/>
      <c r="D5" s="30"/>
      <c r="E5" s="31"/>
      <c r="F5" s="30"/>
      <c r="G5" s="30"/>
      <c r="H5" s="32"/>
      <c r="I5" s="33"/>
      <c r="J5" s="34"/>
      <c r="K5" s="35"/>
      <c r="N5" s="6"/>
      <c r="O5" s="6"/>
      <c r="P5" s="6"/>
      <c r="Q5" s="6"/>
    </row>
    <row r="6" spans="1:25" ht="13.5" customHeight="1" thickBot="1">
      <c r="A6" s="36"/>
      <c r="B6" s="37"/>
      <c r="C6" s="37"/>
      <c r="D6" s="3" t="s">
        <v>10</v>
      </c>
      <c r="E6" s="1"/>
      <c r="F6" s="3"/>
      <c r="G6" s="3"/>
      <c r="H6" s="3"/>
      <c r="I6" s="3"/>
      <c r="J6" s="3"/>
      <c r="K6" s="38"/>
      <c r="N6" s="6"/>
      <c r="O6" s="6"/>
      <c r="P6" s="6"/>
      <c r="Q6" s="6"/>
    </row>
    <row r="7" spans="1:25" ht="9" customHeight="1" thickBot="1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  <c r="L7" s="42"/>
      <c r="M7" s="42"/>
    </row>
    <row r="8" spans="1:25" ht="22.5" customHeight="1">
      <c r="A8" s="43" t="s">
        <v>11</v>
      </c>
      <c r="B8" s="44" t="s">
        <v>12</v>
      </c>
      <c r="C8" s="44"/>
      <c r="D8" s="45" t="s">
        <v>13</v>
      </c>
      <c r="E8" s="45" t="s">
        <v>14</v>
      </c>
      <c r="F8" s="46" t="s">
        <v>15</v>
      </c>
      <c r="G8" s="45" t="s">
        <v>16</v>
      </c>
      <c r="H8" s="45" t="s">
        <v>17</v>
      </c>
      <c r="I8" s="45" t="s">
        <v>18</v>
      </c>
      <c r="J8" s="47" t="s">
        <v>19</v>
      </c>
      <c r="K8" s="48" t="s">
        <v>20</v>
      </c>
      <c r="L8" s="49" t="s">
        <v>21</v>
      </c>
      <c r="M8" s="50" t="s">
        <v>22</v>
      </c>
    </row>
    <row r="9" spans="1:25" ht="15.75" customHeight="1">
      <c r="A9" s="51" t="s">
        <v>23</v>
      </c>
      <c r="B9" s="52" t="s">
        <v>24</v>
      </c>
      <c r="C9" s="53" t="s">
        <v>25</v>
      </c>
      <c r="D9" s="54">
        <f>E9-J9</f>
        <v>24.5</v>
      </c>
      <c r="E9" s="54">
        <f>F9-J9</f>
        <v>25.5</v>
      </c>
      <c r="F9" s="55">
        <v>26.5</v>
      </c>
      <c r="G9" s="54">
        <f t="shared" ref="G9:G28" si="0">F9+J9</f>
        <v>27.5</v>
      </c>
      <c r="H9" s="54">
        <f t="shared" ref="H9:H28" si="1">G9+J9</f>
        <v>28.5</v>
      </c>
      <c r="I9" s="54">
        <f t="shared" ref="I9:I28" si="2">H9+J9</f>
        <v>29.5</v>
      </c>
      <c r="J9" s="56">
        <v>1</v>
      </c>
      <c r="K9" s="57">
        <v>0.5</v>
      </c>
      <c r="L9" s="58"/>
      <c r="M9" s="59" t="s">
        <v>26</v>
      </c>
    </row>
    <row r="10" spans="1:25" ht="15.75" customHeight="1">
      <c r="A10" s="51" t="s">
        <v>27</v>
      </c>
      <c r="B10" s="52" t="s">
        <v>28</v>
      </c>
      <c r="C10" s="53" t="s">
        <v>29</v>
      </c>
      <c r="D10" s="54">
        <f>E10-J10</f>
        <v>24</v>
      </c>
      <c r="E10" s="54">
        <f>F10-J10</f>
        <v>25</v>
      </c>
      <c r="F10" s="60">
        <v>26</v>
      </c>
      <c r="G10" s="54">
        <f t="shared" si="0"/>
        <v>27</v>
      </c>
      <c r="H10" s="54">
        <f t="shared" si="1"/>
        <v>28</v>
      </c>
      <c r="I10" s="54">
        <f t="shared" si="2"/>
        <v>29</v>
      </c>
      <c r="J10" s="56">
        <v>1</v>
      </c>
      <c r="K10" s="57">
        <v>0.5</v>
      </c>
      <c r="L10" s="58"/>
      <c r="M10" s="59" t="s">
        <v>26</v>
      </c>
      <c r="P10" s="58"/>
      <c r="Q10" s="58"/>
      <c r="R10" s="58"/>
      <c r="S10" s="58"/>
      <c r="T10" s="58"/>
      <c r="U10" s="58"/>
      <c r="V10" s="58"/>
      <c r="W10" s="58"/>
      <c r="X10" s="58"/>
      <c r="Y10" s="58"/>
    </row>
    <row r="11" spans="1:25" ht="15.75" customHeight="1">
      <c r="A11" s="51" t="s">
        <v>30</v>
      </c>
      <c r="B11" s="61" t="s">
        <v>31</v>
      </c>
      <c r="C11" s="62" t="s">
        <v>32</v>
      </c>
      <c r="D11" s="63">
        <f>E11-J11</f>
        <v>18</v>
      </c>
      <c r="E11" s="63">
        <f>F11-J11</f>
        <v>19</v>
      </c>
      <c r="F11" s="64">
        <v>20</v>
      </c>
      <c r="G11" s="63">
        <f t="shared" si="0"/>
        <v>21</v>
      </c>
      <c r="H11" s="63">
        <f t="shared" si="1"/>
        <v>22</v>
      </c>
      <c r="I11" s="63">
        <f t="shared" si="2"/>
        <v>23</v>
      </c>
      <c r="J11" s="65">
        <v>1</v>
      </c>
      <c r="K11" s="66">
        <v>0.5</v>
      </c>
      <c r="L11" s="67" t="s">
        <v>33</v>
      </c>
      <c r="M11" s="59" t="s">
        <v>26</v>
      </c>
      <c r="N11" s="68"/>
      <c r="O11" s="68"/>
      <c r="P11" s="58"/>
      <c r="Q11" s="58"/>
      <c r="R11" s="69"/>
      <c r="S11" s="69"/>
      <c r="T11" s="69"/>
      <c r="U11" s="69"/>
      <c r="V11" s="69"/>
      <c r="W11" s="69"/>
      <c r="X11" s="70"/>
      <c r="Y11" s="69"/>
    </row>
    <row r="12" spans="1:25">
      <c r="A12" s="51" t="s">
        <v>34</v>
      </c>
      <c r="B12" s="61" t="s">
        <v>35</v>
      </c>
      <c r="C12" s="62" t="s">
        <v>36</v>
      </c>
      <c r="D12" s="63">
        <f>E12-J12</f>
        <v>15.5</v>
      </c>
      <c r="E12" s="63">
        <f>F12-J12</f>
        <v>16.5</v>
      </c>
      <c r="F12" s="64">
        <v>17.5</v>
      </c>
      <c r="G12" s="63">
        <f t="shared" si="0"/>
        <v>18.5</v>
      </c>
      <c r="H12" s="63">
        <f t="shared" si="1"/>
        <v>19.5</v>
      </c>
      <c r="I12" s="63">
        <f t="shared" si="2"/>
        <v>20.5</v>
      </c>
      <c r="J12" s="65">
        <v>1</v>
      </c>
      <c r="K12" s="66">
        <v>0.5</v>
      </c>
      <c r="L12" s="67" t="s">
        <v>37</v>
      </c>
      <c r="M12" s="59" t="s">
        <v>26</v>
      </c>
      <c r="N12" s="68"/>
      <c r="O12" s="68"/>
      <c r="P12" s="58"/>
      <c r="Q12" s="58"/>
      <c r="R12" s="69"/>
      <c r="S12" s="69"/>
      <c r="T12" s="69"/>
      <c r="U12" s="69"/>
      <c r="V12" s="69"/>
      <c r="W12" s="69"/>
      <c r="X12" s="70"/>
      <c r="Y12" s="69"/>
    </row>
    <row r="13" spans="1:25" ht="18.75" customHeight="1">
      <c r="A13" s="51" t="s">
        <v>38</v>
      </c>
      <c r="B13" s="61" t="s">
        <v>39</v>
      </c>
      <c r="C13" s="71" t="s">
        <v>40</v>
      </c>
      <c r="D13" s="63">
        <f>E13-J13</f>
        <v>23</v>
      </c>
      <c r="E13" s="63">
        <f>F13-J13</f>
        <v>23.5</v>
      </c>
      <c r="F13" s="72">
        <v>24</v>
      </c>
      <c r="G13" s="63">
        <f t="shared" si="0"/>
        <v>24.5</v>
      </c>
      <c r="H13" s="63">
        <f t="shared" si="1"/>
        <v>25</v>
      </c>
      <c r="I13" s="63">
        <f t="shared" si="2"/>
        <v>25.5</v>
      </c>
      <c r="J13" s="66">
        <v>0.5</v>
      </c>
      <c r="K13" s="66">
        <v>0.5</v>
      </c>
      <c r="L13" s="67" t="s">
        <v>41</v>
      </c>
      <c r="M13" s="59" t="s">
        <v>26</v>
      </c>
      <c r="N13" s="68"/>
      <c r="O13" s="68"/>
    </row>
    <row r="14" spans="1:25" ht="15.75" customHeight="1">
      <c r="A14" s="51" t="s">
        <v>42</v>
      </c>
      <c r="B14" s="61" t="s">
        <v>43</v>
      </c>
      <c r="C14" s="62" t="s">
        <v>44</v>
      </c>
      <c r="D14" s="63">
        <v>19.5</v>
      </c>
      <c r="E14" s="63">
        <v>19.875</v>
      </c>
      <c r="F14" s="72">
        <v>23</v>
      </c>
      <c r="G14" s="63">
        <f t="shared" si="0"/>
        <v>23.5</v>
      </c>
      <c r="H14" s="63">
        <f t="shared" si="1"/>
        <v>24</v>
      </c>
      <c r="I14" s="63">
        <f t="shared" si="2"/>
        <v>24.5</v>
      </c>
      <c r="J14" s="66">
        <v>0.5</v>
      </c>
      <c r="K14" s="66">
        <v>0.5</v>
      </c>
      <c r="L14" s="67" t="s">
        <v>41</v>
      </c>
      <c r="M14" s="59" t="s">
        <v>26</v>
      </c>
      <c r="N14" s="68"/>
      <c r="O14" s="68"/>
    </row>
    <row r="15" spans="1:25" ht="15.75" customHeight="1">
      <c r="A15" s="51" t="s">
        <v>45</v>
      </c>
      <c r="B15" s="61" t="s">
        <v>46</v>
      </c>
      <c r="C15" s="73" t="s">
        <v>47</v>
      </c>
      <c r="D15" s="63">
        <f t="shared" ref="D15:D28" si="3">E15-J15</f>
        <v>22</v>
      </c>
      <c r="E15" s="63">
        <f t="shared" ref="E15:E28" si="4">F15-J15</f>
        <v>23</v>
      </c>
      <c r="F15" s="72">
        <v>24</v>
      </c>
      <c r="G15" s="63">
        <f t="shared" si="0"/>
        <v>25</v>
      </c>
      <c r="H15" s="63">
        <f t="shared" si="1"/>
        <v>26</v>
      </c>
      <c r="I15" s="63">
        <f t="shared" si="2"/>
        <v>27</v>
      </c>
      <c r="J15" s="65">
        <v>1</v>
      </c>
      <c r="K15" s="66">
        <v>0.375</v>
      </c>
      <c r="L15" s="67" t="s">
        <v>48</v>
      </c>
      <c r="M15" s="59" t="s">
        <v>26</v>
      </c>
      <c r="N15" s="68"/>
      <c r="O15" s="68"/>
    </row>
    <row r="16" spans="1:25" ht="15.75" customHeight="1">
      <c r="A16" s="51" t="s">
        <v>49</v>
      </c>
      <c r="B16" s="52" t="s">
        <v>50</v>
      </c>
      <c r="C16" s="53" t="s">
        <v>51</v>
      </c>
      <c r="D16" s="54">
        <f t="shared" si="3"/>
        <v>21</v>
      </c>
      <c r="E16" s="54">
        <f t="shared" si="4"/>
        <v>22</v>
      </c>
      <c r="F16" s="74">
        <v>23</v>
      </c>
      <c r="G16" s="54">
        <f t="shared" si="0"/>
        <v>24</v>
      </c>
      <c r="H16" s="54">
        <f t="shared" si="1"/>
        <v>25</v>
      </c>
      <c r="I16" s="54">
        <f t="shared" si="2"/>
        <v>26</v>
      </c>
      <c r="J16" s="56">
        <v>1</v>
      </c>
      <c r="K16" s="75">
        <v>0.25</v>
      </c>
      <c r="L16" s="58"/>
      <c r="M16" s="59" t="s">
        <v>26</v>
      </c>
      <c r="N16" s="68"/>
      <c r="O16" s="68"/>
    </row>
    <row r="17" spans="1:17" ht="15.75" customHeight="1">
      <c r="A17" s="51" t="s">
        <v>52</v>
      </c>
      <c r="B17" s="52" t="s">
        <v>53</v>
      </c>
      <c r="C17" s="53" t="s">
        <v>54</v>
      </c>
      <c r="D17" s="54">
        <f t="shared" si="3"/>
        <v>21</v>
      </c>
      <c r="E17" s="54">
        <f t="shared" si="4"/>
        <v>22</v>
      </c>
      <c r="F17" s="74">
        <v>23</v>
      </c>
      <c r="G17" s="54">
        <f t="shared" si="0"/>
        <v>24</v>
      </c>
      <c r="H17" s="54">
        <f t="shared" si="1"/>
        <v>25</v>
      </c>
      <c r="I17" s="54">
        <f t="shared" si="2"/>
        <v>26</v>
      </c>
      <c r="J17" s="56">
        <v>1</v>
      </c>
      <c r="K17" s="75">
        <v>0.25</v>
      </c>
      <c r="L17" s="58"/>
      <c r="M17" s="59" t="s">
        <v>26</v>
      </c>
      <c r="N17" s="68"/>
      <c r="O17" s="68"/>
    </row>
    <row r="18" spans="1:17" ht="15.75" customHeight="1">
      <c r="A18" s="51" t="s">
        <v>55</v>
      </c>
      <c r="B18" s="52" t="s">
        <v>56</v>
      </c>
      <c r="C18" s="53" t="s">
        <v>57</v>
      </c>
      <c r="D18" s="54">
        <f t="shared" si="3"/>
        <v>9.875</v>
      </c>
      <c r="E18" s="54">
        <f t="shared" si="4"/>
        <v>10.25</v>
      </c>
      <c r="F18" s="74">
        <v>10.625</v>
      </c>
      <c r="G18" s="54">
        <f t="shared" si="0"/>
        <v>11</v>
      </c>
      <c r="H18" s="54">
        <f t="shared" si="1"/>
        <v>11.375</v>
      </c>
      <c r="I18" s="54">
        <f t="shared" si="2"/>
        <v>11.75</v>
      </c>
      <c r="J18" s="76">
        <v>0.375</v>
      </c>
      <c r="K18" s="57">
        <v>0.375</v>
      </c>
      <c r="L18" s="58"/>
      <c r="M18" s="59" t="s">
        <v>26</v>
      </c>
      <c r="N18" s="68"/>
      <c r="O18" s="68"/>
    </row>
    <row r="19" spans="1:17" ht="15.75" customHeight="1">
      <c r="A19" s="51" t="s">
        <v>58</v>
      </c>
      <c r="B19" s="52" t="s">
        <v>59</v>
      </c>
      <c r="C19" s="77" t="s">
        <v>60</v>
      </c>
      <c r="D19" s="54">
        <f t="shared" si="3"/>
        <v>10.625</v>
      </c>
      <c r="E19" s="54">
        <f t="shared" si="4"/>
        <v>11</v>
      </c>
      <c r="F19" s="74">
        <v>11.375</v>
      </c>
      <c r="G19" s="54">
        <f t="shared" si="0"/>
        <v>11.75</v>
      </c>
      <c r="H19" s="54">
        <f t="shared" si="1"/>
        <v>12.125</v>
      </c>
      <c r="I19" s="54">
        <f t="shared" si="2"/>
        <v>12.5</v>
      </c>
      <c r="J19" s="76">
        <v>0.375</v>
      </c>
      <c r="K19" s="57">
        <v>0.375</v>
      </c>
      <c r="L19" s="58"/>
      <c r="M19" s="59" t="s">
        <v>26</v>
      </c>
    </row>
    <row r="20" spans="1:17" ht="15.75" customHeight="1">
      <c r="A20" s="51" t="s">
        <v>61</v>
      </c>
      <c r="B20" s="52" t="s">
        <v>62</v>
      </c>
      <c r="C20" s="53" t="s">
        <v>63</v>
      </c>
      <c r="D20" s="78">
        <f t="shared" si="3"/>
        <v>7.75</v>
      </c>
      <c r="E20" s="79">
        <f t="shared" si="4"/>
        <v>8.125</v>
      </c>
      <c r="F20" s="74">
        <v>8.5</v>
      </c>
      <c r="G20" s="79">
        <f t="shared" si="0"/>
        <v>8.875</v>
      </c>
      <c r="H20" s="78">
        <f t="shared" si="1"/>
        <v>9.25</v>
      </c>
      <c r="I20" s="79">
        <f t="shared" si="2"/>
        <v>9.625</v>
      </c>
      <c r="J20" s="76">
        <v>0.375</v>
      </c>
      <c r="K20" s="57">
        <v>0.25</v>
      </c>
      <c r="L20" s="58"/>
      <c r="M20" s="59" t="s">
        <v>26</v>
      </c>
      <c r="N20" s="68"/>
      <c r="O20" s="68"/>
    </row>
    <row r="21" spans="1:17" ht="15.75" customHeight="1">
      <c r="A21" s="51" t="s">
        <v>64</v>
      </c>
      <c r="B21" s="52" t="s">
        <v>65</v>
      </c>
      <c r="C21" s="53" t="s">
        <v>66</v>
      </c>
      <c r="D21" s="54">
        <f t="shared" si="3"/>
        <v>5.125</v>
      </c>
      <c r="E21" s="54">
        <f t="shared" si="4"/>
        <v>5.375</v>
      </c>
      <c r="F21" s="74">
        <v>5.625</v>
      </c>
      <c r="G21" s="54">
        <f t="shared" si="0"/>
        <v>5.875</v>
      </c>
      <c r="H21" s="54">
        <f t="shared" si="1"/>
        <v>6.125</v>
      </c>
      <c r="I21" s="80">
        <f t="shared" si="2"/>
        <v>6.375</v>
      </c>
      <c r="J21" s="76">
        <v>0.25</v>
      </c>
      <c r="K21" s="57">
        <v>0.25</v>
      </c>
      <c r="L21" s="58"/>
      <c r="M21" s="59" t="s">
        <v>26</v>
      </c>
      <c r="N21" s="68"/>
      <c r="O21" s="68"/>
    </row>
    <row r="22" spans="1:17" ht="15.75" customHeight="1">
      <c r="A22" s="51" t="s">
        <v>67</v>
      </c>
      <c r="B22" s="52" t="s">
        <v>68</v>
      </c>
      <c r="C22" s="53" t="s">
        <v>69</v>
      </c>
      <c r="D22" s="81">
        <f t="shared" si="3"/>
        <v>3.5</v>
      </c>
      <c r="E22" s="78">
        <f t="shared" si="4"/>
        <v>3.75</v>
      </c>
      <c r="F22" s="74">
        <v>4</v>
      </c>
      <c r="G22" s="78">
        <f t="shared" si="0"/>
        <v>4.25</v>
      </c>
      <c r="H22" s="81">
        <f t="shared" si="1"/>
        <v>4.5</v>
      </c>
      <c r="I22" s="82">
        <f t="shared" si="2"/>
        <v>4.75</v>
      </c>
      <c r="J22" s="76">
        <v>0.25</v>
      </c>
      <c r="K22" s="57">
        <v>0.25</v>
      </c>
      <c r="L22" s="58"/>
      <c r="M22" s="59" t="s">
        <v>26</v>
      </c>
      <c r="N22" s="68"/>
      <c r="O22" s="68"/>
    </row>
    <row r="23" spans="1:17" ht="15.75" customHeight="1">
      <c r="A23" s="83" t="s">
        <v>16</v>
      </c>
      <c r="B23" s="84" t="s">
        <v>70</v>
      </c>
      <c r="C23" s="85" t="s">
        <v>71</v>
      </c>
      <c r="D23" s="86">
        <f t="shared" si="3"/>
        <v>2.75</v>
      </c>
      <c r="E23" s="86">
        <f t="shared" si="4"/>
        <v>2.75</v>
      </c>
      <c r="F23" s="87">
        <v>2.75</v>
      </c>
      <c r="G23" s="86">
        <f t="shared" si="0"/>
        <v>2.75</v>
      </c>
      <c r="H23" s="86">
        <f t="shared" si="1"/>
        <v>2.75</v>
      </c>
      <c r="I23" s="54">
        <f t="shared" si="2"/>
        <v>2.75</v>
      </c>
      <c r="J23" s="88">
        <v>0</v>
      </c>
      <c r="K23" s="57">
        <v>0.25</v>
      </c>
      <c r="L23" s="58"/>
      <c r="M23" s="59" t="s">
        <v>26</v>
      </c>
      <c r="N23" s="68"/>
      <c r="O23" s="68"/>
    </row>
    <row r="24" spans="1:17" ht="15.75" customHeight="1">
      <c r="A24" s="83" t="s">
        <v>15</v>
      </c>
      <c r="B24" s="84" t="s">
        <v>72</v>
      </c>
      <c r="C24" s="85" t="s">
        <v>73</v>
      </c>
      <c r="D24" s="86">
        <f t="shared" si="3"/>
        <v>2.75</v>
      </c>
      <c r="E24" s="86">
        <f t="shared" si="4"/>
        <v>2.75</v>
      </c>
      <c r="F24" s="87">
        <v>2.75</v>
      </c>
      <c r="G24" s="86">
        <f t="shared" si="0"/>
        <v>2.75</v>
      </c>
      <c r="H24" s="86">
        <f t="shared" si="1"/>
        <v>2.75</v>
      </c>
      <c r="I24" s="54">
        <f t="shared" si="2"/>
        <v>2.75</v>
      </c>
      <c r="J24" s="88">
        <v>0</v>
      </c>
      <c r="K24" s="57">
        <v>0.25</v>
      </c>
      <c r="L24" s="58"/>
      <c r="M24" s="59" t="s">
        <v>26</v>
      </c>
      <c r="N24" s="68"/>
      <c r="O24" s="68"/>
    </row>
    <row r="25" spans="1:17" ht="15.75" customHeight="1">
      <c r="A25" s="83" t="s">
        <v>74</v>
      </c>
      <c r="B25" s="89" t="s">
        <v>75</v>
      </c>
      <c r="C25" s="73" t="s">
        <v>76</v>
      </c>
      <c r="D25" s="90">
        <f t="shared" si="3"/>
        <v>8.5</v>
      </c>
      <c r="E25" s="90">
        <f t="shared" si="4"/>
        <v>8.75</v>
      </c>
      <c r="F25" s="91">
        <v>9</v>
      </c>
      <c r="G25" s="90">
        <f t="shared" si="0"/>
        <v>9.25</v>
      </c>
      <c r="H25" s="90">
        <f t="shared" si="1"/>
        <v>9.5</v>
      </c>
      <c r="I25" s="63">
        <f t="shared" si="2"/>
        <v>9.75</v>
      </c>
      <c r="J25" s="92">
        <v>0.25</v>
      </c>
      <c r="K25" s="66">
        <v>0.25</v>
      </c>
      <c r="L25" s="67" t="s">
        <v>77</v>
      </c>
      <c r="M25" s="59" t="s">
        <v>26</v>
      </c>
      <c r="N25" s="68"/>
      <c r="O25" s="68"/>
    </row>
    <row r="26" spans="1:17" ht="15.75" customHeight="1">
      <c r="A26" s="83" t="s">
        <v>78</v>
      </c>
      <c r="B26" s="93" t="s">
        <v>79</v>
      </c>
      <c r="C26" s="93" t="s">
        <v>80</v>
      </c>
      <c r="D26" s="94">
        <f t="shared" si="3"/>
        <v>0.75</v>
      </c>
      <c r="E26" s="94">
        <f t="shared" si="4"/>
        <v>0.75</v>
      </c>
      <c r="F26" s="95">
        <v>0.75</v>
      </c>
      <c r="G26" s="94">
        <f t="shared" si="0"/>
        <v>0.75</v>
      </c>
      <c r="H26" s="94">
        <f t="shared" si="1"/>
        <v>0.75</v>
      </c>
      <c r="I26" s="96">
        <f t="shared" si="2"/>
        <v>0.75</v>
      </c>
      <c r="J26" s="88">
        <v>0</v>
      </c>
      <c r="K26" s="57">
        <v>0.25</v>
      </c>
      <c r="L26" s="67"/>
      <c r="M26" s="59" t="s">
        <v>26</v>
      </c>
      <c r="N26" s="68"/>
      <c r="O26" s="68"/>
    </row>
    <row r="27" spans="1:17" ht="15.75" customHeight="1">
      <c r="A27" s="83" t="s">
        <v>81</v>
      </c>
      <c r="B27" s="89" t="s">
        <v>82</v>
      </c>
      <c r="C27" s="89" t="s">
        <v>83</v>
      </c>
      <c r="D27" s="97">
        <f t="shared" si="3"/>
        <v>3.25</v>
      </c>
      <c r="E27" s="98">
        <f t="shared" si="4"/>
        <v>3.375</v>
      </c>
      <c r="F27" s="99">
        <v>3.5</v>
      </c>
      <c r="G27" s="98">
        <f t="shared" si="0"/>
        <v>3.625</v>
      </c>
      <c r="H27" s="97">
        <f t="shared" si="1"/>
        <v>3.75</v>
      </c>
      <c r="I27" s="100">
        <f t="shared" si="2"/>
        <v>3.875</v>
      </c>
      <c r="J27" s="101">
        <v>0.125</v>
      </c>
      <c r="K27" s="66">
        <v>0.25</v>
      </c>
      <c r="L27" s="67" t="s">
        <v>84</v>
      </c>
      <c r="M27" s="59" t="s">
        <v>26</v>
      </c>
      <c r="N27" s="68"/>
      <c r="O27" s="68"/>
    </row>
    <row r="28" spans="1:17" ht="12" customHeight="1" thickBot="1">
      <c r="A28" s="83" t="s">
        <v>14</v>
      </c>
      <c r="B28" s="93" t="s">
        <v>85</v>
      </c>
      <c r="C28" s="93" t="s">
        <v>86</v>
      </c>
      <c r="D28" s="94">
        <f t="shared" si="3"/>
        <v>0.375</v>
      </c>
      <c r="E28" s="94">
        <f t="shared" si="4"/>
        <v>0.375</v>
      </c>
      <c r="F28" s="102">
        <v>0.375</v>
      </c>
      <c r="G28" s="103">
        <f t="shared" si="0"/>
        <v>0.375</v>
      </c>
      <c r="H28" s="103">
        <f t="shared" si="1"/>
        <v>0.375</v>
      </c>
      <c r="I28" s="104">
        <f t="shared" si="2"/>
        <v>0.375</v>
      </c>
      <c r="J28" s="105">
        <v>0</v>
      </c>
      <c r="K28" s="57">
        <v>0.25</v>
      </c>
      <c r="L28" s="58"/>
      <c r="M28" s="59" t="s">
        <v>26</v>
      </c>
    </row>
    <row r="29" spans="1:17" ht="15.75" customHeight="1" thickBot="1">
      <c r="A29" s="106" t="s">
        <v>87</v>
      </c>
      <c r="B29" s="107"/>
      <c r="C29" s="108"/>
      <c r="D29" s="109"/>
      <c r="E29" s="109"/>
      <c r="F29" s="110"/>
      <c r="G29" s="109"/>
      <c r="H29" s="109"/>
      <c r="I29" s="109"/>
      <c r="J29" s="111"/>
      <c r="K29" s="112"/>
      <c r="N29" s="6"/>
      <c r="O29" s="6"/>
      <c r="P29" s="6"/>
      <c r="Q29" s="6"/>
    </row>
    <row r="30" spans="1:17" ht="15.75" customHeight="1">
      <c r="A30" s="113" t="s">
        <v>14</v>
      </c>
      <c r="B30" s="114" t="s">
        <v>88</v>
      </c>
      <c r="C30" s="114" t="s">
        <v>89</v>
      </c>
      <c r="D30" s="115">
        <f>E30-J30</f>
        <v>15</v>
      </c>
      <c r="E30" s="115">
        <f>F30-J30</f>
        <v>15.25</v>
      </c>
      <c r="F30" s="116">
        <v>15.5</v>
      </c>
      <c r="G30" s="115">
        <f>F30+J30</f>
        <v>15.75</v>
      </c>
      <c r="H30" s="115">
        <f>G30+J30</f>
        <v>16</v>
      </c>
      <c r="I30" s="117">
        <f>H30+J30</f>
        <v>16.25</v>
      </c>
      <c r="J30" s="117">
        <v>0.25</v>
      </c>
      <c r="K30" s="118">
        <v>0.375</v>
      </c>
      <c r="L30" s="58"/>
      <c r="M30" s="59" t="s">
        <v>26</v>
      </c>
    </row>
    <row r="31" spans="1:17" ht="15.75" customHeight="1">
      <c r="A31" s="113" t="s">
        <v>90</v>
      </c>
      <c r="B31" s="114" t="s">
        <v>91</v>
      </c>
      <c r="C31" s="114" t="s">
        <v>92</v>
      </c>
      <c r="D31" s="115">
        <f>E31-J31</f>
        <v>13.75</v>
      </c>
      <c r="E31" s="115">
        <f>F31-J31</f>
        <v>14</v>
      </c>
      <c r="F31" s="116">
        <v>14.25</v>
      </c>
      <c r="G31" s="115">
        <f>F31+J31</f>
        <v>14.5</v>
      </c>
      <c r="H31" s="115">
        <f>G31+J31</f>
        <v>14.75</v>
      </c>
      <c r="I31" s="117">
        <f>H31+J31</f>
        <v>15</v>
      </c>
      <c r="J31" s="119">
        <v>0.25</v>
      </c>
      <c r="K31" s="118">
        <v>0.375</v>
      </c>
      <c r="L31" s="58"/>
      <c r="M31" s="59" t="s">
        <v>26</v>
      </c>
    </row>
    <row r="32" spans="1:17" ht="15.75" customHeight="1">
      <c r="A32" s="113" t="s">
        <v>93</v>
      </c>
      <c r="B32" s="114" t="s">
        <v>94</v>
      </c>
      <c r="C32" s="120" t="s">
        <v>95</v>
      </c>
      <c r="D32" s="115">
        <f>E32-J32</f>
        <v>10.25</v>
      </c>
      <c r="E32" s="115">
        <f>F32-J32</f>
        <v>10.5</v>
      </c>
      <c r="F32" s="116">
        <v>10.75</v>
      </c>
      <c r="G32" s="115">
        <f>F32+J32</f>
        <v>11</v>
      </c>
      <c r="H32" s="115">
        <f>G32+J32</f>
        <v>11.25</v>
      </c>
      <c r="I32" s="117">
        <f>H32+J32</f>
        <v>11.5</v>
      </c>
      <c r="J32" s="119">
        <v>0.25</v>
      </c>
      <c r="K32" s="118">
        <v>0.25</v>
      </c>
      <c r="L32" s="58"/>
      <c r="M32" s="59" t="s">
        <v>26</v>
      </c>
      <c r="N32" s="58"/>
    </row>
    <row r="33" spans="1:25" ht="15.75" customHeight="1">
      <c r="A33" s="121" t="s">
        <v>96</v>
      </c>
      <c r="B33" s="122" t="s">
        <v>97</v>
      </c>
      <c r="C33" s="93" t="s">
        <v>98</v>
      </c>
      <c r="D33" s="119">
        <f>E33-J33</f>
        <v>20</v>
      </c>
      <c r="E33" s="119">
        <f>F33-J33</f>
        <v>20.5</v>
      </c>
      <c r="F33" s="116">
        <v>21</v>
      </c>
      <c r="G33" s="119">
        <f>F33+J33</f>
        <v>21.5</v>
      </c>
      <c r="H33" s="119">
        <f>G33+J33</f>
        <v>22</v>
      </c>
      <c r="I33" s="119">
        <f>H33+J33</f>
        <v>22.5</v>
      </c>
      <c r="J33" s="119">
        <v>0.5</v>
      </c>
      <c r="K33" s="123">
        <v>0.375</v>
      </c>
      <c r="L33" s="58"/>
      <c r="M33" s="59" t="s">
        <v>26</v>
      </c>
      <c r="N33" s="58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pans="1:25" ht="15.75" customHeight="1" thickBot="1">
      <c r="A34" s="121" t="s">
        <v>99</v>
      </c>
      <c r="B34" s="122" t="s">
        <v>100</v>
      </c>
      <c r="C34" s="93" t="s">
        <v>101</v>
      </c>
      <c r="D34" s="125">
        <f>E34-J34</f>
        <v>10.25</v>
      </c>
      <c r="E34" s="126">
        <f>F34-J34</f>
        <v>10.625</v>
      </c>
      <c r="F34" s="127">
        <v>11</v>
      </c>
      <c r="G34" s="126">
        <f>F34+J34</f>
        <v>11.375</v>
      </c>
      <c r="H34" s="125">
        <f>G34+J34</f>
        <v>11.75</v>
      </c>
      <c r="I34" s="126">
        <f>H34+J34</f>
        <v>12.125</v>
      </c>
      <c r="J34" s="119">
        <v>0.375</v>
      </c>
      <c r="K34" s="123">
        <v>0.375</v>
      </c>
      <c r="L34" s="58"/>
      <c r="M34" s="59" t="s">
        <v>26</v>
      </c>
    </row>
    <row r="35" spans="1:25" ht="15.75" customHeight="1" thickBot="1">
      <c r="A35" s="106" t="s">
        <v>102</v>
      </c>
      <c r="B35" s="107"/>
      <c r="C35" s="108"/>
      <c r="D35" s="109"/>
      <c r="E35" s="109"/>
      <c r="F35" s="110"/>
      <c r="G35" s="109"/>
      <c r="H35" s="109"/>
      <c r="I35" s="109"/>
      <c r="J35" s="111"/>
      <c r="K35" s="123"/>
      <c r="L35" s="58"/>
      <c r="M35" s="6"/>
    </row>
    <row r="36" spans="1:25" ht="15.75" customHeight="1">
      <c r="A36" s="121" t="s">
        <v>103</v>
      </c>
      <c r="B36" s="122" t="s">
        <v>104</v>
      </c>
      <c r="C36" s="128" t="s">
        <v>105</v>
      </c>
      <c r="D36" s="119">
        <f>E36-J36</f>
        <v>9.25</v>
      </c>
      <c r="E36" s="119">
        <f>F36-J36</f>
        <v>9.625</v>
      </c>
      <c r="F36" s="127">
        <v>10</v>
      </c>
      <c r="G36" s="119">
        <f>F36+J36</f>
        <v>10.375</v>
      </c>
      <c r="H36" s="119">
        <f>G36+J36</f>
        <v>10.75</v>
      </c>
      <c r="I36" s="119">
        <f>H36+J36</f>
        <v>11.125</v>
      </c>
      <c r="J36" s="119">
        <v>0.375</v>
      </c>
      <c r="K36" s="123">
        <v>0.375</v>
      </c>
      <c r="L36" s="58"/>
      <c r="M36" s="59" t="s">
        <v>26</v>
      </c>
    </row>
    <row r="37" spans="1:25" ht="15.75" customHeight="1">
      <c r="A37" s="121" t="s">
        <v>106</v>
      </c>
      <c r="B37" s="122" t="s">
        <v>107</v>
      </c>
      <c r="C37" s="128" t="s">
        <v>108</v>
      </c>
      <c r="D37" s="119">
        <f>E37-J37</f>
        <v>15</v>
      </c>
      <c r="E37" s="119">
        <f>F37-J37</f>
        <v>15.375</v>
      </c>
      <c r="F37" s="127">
        <v>15.75</v>
      </c>
      <c r="G37" s="119">
        <f>F37+J37</f>
        <v>16.125</v>
      </c>
      <c r="H37" s="119">
        <f>G37+J37</f>
        <v>16.5</v>
      </c>
      <c r="I37" s="119">
        <f>H37+J37</f>
        <v>16.875</v>
      </c>
      <c r="J37" s="119">
        <v>0.375</v>
      </c>
      <c r="K37" s="123">
        <v>0.375</v>
      </c>
      <c r="L37" s="58"/>
      <c r="M37" s="59" t="s">
        <v>26</v>
      </c>
    </row>
    <row r="38" spans="1:25" ht="15.75" customHeight="1">
      <c r="A38" s="121"/>
      <c r="B38" s="122" t="s">
        <v>109</v>
      </c>
      <c r="C38" s="128" t="s">
        <v>110</v>
      </c>
      <c r="D38" s="119">
        <f>E38-J38</f>
        <v>5.75</v>
      </c>
      <c r="E38" s="119">
        <f>F38-J38</f>
        <v>6</v>
      </c>
      <c r="F38" s="127">
        <v>6.25</v>
      </c>
      <c r="G38" s="119">
        <f>F38+J38</f>
        <v>6.5</v>
      </c>
      <c r="H38" s="119">
        <f>G38+J38</f>
        <v>6.75</v>
      </c>
      <c r="I38" s="119">
        <f>H38+J38</f>
        <v>7</v>
      </c>
      <c r="J38" s="119">
        <v>0.25</v>
      </c>
      <c r="K38" s="123">
        <v>0.375</v>
      </c>
      <c r="L38" s="58"/>
      <c r="M38" s="59" t="s">
        <v>26</v>
      </c>
    </row>
    <row r="39" spans="1:25" ht="15.75" customHeight="1">
      <c r="A39" s="121" t="s">
        <v>111</v>
      </c>
      <c r="B39" s="122" t="s">
        <v>112</v>
      </c>
      <c r="C39" s="128" t="s">
        <v>113</v>
      </c>
      <c r="D39" s="129">
        <f>E39-J39</f>
        <v>8.5</v>
      </c>
      <c r="E39" s="129">
        <v>8.75</v>
      </c>
      <c r="F39" s="127">
        <v>9</v>
      </c>
      <c r="G39" s="119">
        <f>F39+J39</f>
        <v>9.25</v>
      </c>
      <c r="H39" s="119">
        <f>G39+J39</f>
        <v>9.5</v>
      </c>
      <c r="I39" s="119">
        <f>H39+J39</f>
        <v>9.75</v>
      </c>
      <c r="J39" s="119">
        <v>0.25</v>
      </c>
      <c r="K39" s="123">
        <v>0.375</v>
      </c>
      <c r="L39" s="58"/>
      <c r="M39" s="59" t="s">
        <v>26</v>
      </c>
    </row>
    <row r="40" spans="1:25" ht="15.75" customHeight="1">
      <c r="A40" s="121" t="s">
        <v>114</v>
      </c>
      <c r="B40" s="122" t="s">
        <v>115</v>
      </c>
      <c r="C40" s="128" t="s">
        <v>116</v>
      </c>
      <c r="D40" s="119">
        <f>E40-J40</f>
        <v>3.5</v>
      </c>
      <c r="E40" s="119">
        <f>F40-J40</f>
        <v>3.5</v>
      </c>
      <c r="F40" s="127">
        <v>3.5</v>
      </c>
      <c r="G40" s="119">
        <f>F40+J40</f>
        <v>3.5</v>
      </c>
      <c r="H40" s="119">
        <f>G40+J40</f>
        <v>3.5</v>
      </c>
      <c r="I40" s="119">
        <f>H40+J40</f>
        <v>3.5</v>
      </c>
      <c r="J40" s="130">
        <v>0</v>
      </c>
      <c r="K40" s="131">
        <v>0.25</v>
      </c>
      <c r="L40" s="58"/>
      <c r="M40" s="59" t="s">
        <v>26</v>
      </c>
    </row>
    <row r="41" spans="1:25" ht="13.5" customHeight="1" thickBot="1">
      <c r="A41" s="132"/>
      <c r="B41" s="133"/>
      <c r="C41" s="134"/>
      <c r="D41" s="135"/>
      <c r="E41" s="135"/>
      <c r="F41" s="136"/>
      <c r="G41" s="135"/>
      <c r="H41" s="135"/>
      <c r="I41" s="135"/>
      <c r="J41" s="135"/>
      <c r="K41" s="137"/>
      <c r="L41" s="6"/>
      <c r="M41" s="6"/>
    </row>
    <row r="42" spans="1:25" ht="13.5" customHeight="1">
      <c r="A42" s="138"/>
      <c r="B42" s="139"/>
      <c r="C42" s="140"/>
      <c r="D42" s="141"/>
      <c r="I42" s="141"/>
      <c r="J42" s="141"/>
      <c r="K42" s="58"/>
      <c r="L42" s="58"/>
      <c r="M42" s="6"/>
    </row>
    <row r="43" spans="1:25" ht="20.25" customHeight="1">
      <c r="A43" s="138"/>
      <c r="B43" s="139"/>
      <c r="C43" s="140"/>
      <c r="D43" s="141"/>
      <c r="I43" s="141"/>
      <c r="J43" s="141"/>
      <c r="K43" s="58"/>
      <c r="L43" s="58"/>
      <c r="M43" s="6"/>
    </row>
    <row r="44" spans="1:25" ht="20.25" customHeight="1">
      <c r="A44" s="142"/>
      <c r="B44" s="143" t="s">
        <v>117</v>
      </c>
      <c r="C44" s="143"/>
      <c r="D44" s="144"/>
      <c r="E44" s="144"/>
      <c r="F44" s="145"/>
      <c r="G44" s="144"/>
      <c r="H44" s="144"/>
      <c r="I44" s="144"/>
      <c r="J44" s="144"/>
      <c r="K44" s="58"/>
      <c r="L44" s="58"/>
      <c r="M44" s="6"/>
    </row>
    <row r="45" spans="1:25" ht="20.25" customHeight="1">
      <c r="A45" s="142"/>
      <c r="B45" s="143"/>
      <c r="C45" s="143"/>
      <c r="D45" s="144"/>
      <c r="E45" s="144"/>
      <c r="F45" s="145"/>
      <c r="G45" s="144"/>
      <c r="H45" s="144"/>
      <c r="I45" s="144"/>
      <c r="J45" s="144"/>
      <c r="K45" s="58"/>
    </row>
    <row r="46" spans="1:25" ht="20.25" customHeight="1">
      <c r="A46" s="142"/>
      <c r="B46" s="146"/>
      <c r="C46" s="147"/>
      <c r="D46" s="144"/>
      <c r="E46" s="144"/>
      <c r="F46" s="145"/>
      <c r="G46" s="144"/>
      <c r="H46" s="148">
        <f>$D$20</f>
        <v>7.75</v>
      </c>
      <c r="I46" s="144"/>
      <c r="J46" s="144"/>
      <c r="K46" s="58"/>
    </row>
    <row r="47" spans="1:25" ht="13.5" customHeight="1">
      <c r="A47" s="142"/>
      <c r="B47" s="146"/>
      <c r="C47" s="147"/>
      <c r="D47" s="144"/>
      <c r="E47" s="144"/>
      <c r="F47" s="58"/>
      <c r="G47" s="144"/>
      <c r="H47" s="144"/>
      <c r="I47" s="144"/>
      <c r="J47" s="144"/>
      <c r="K47" s="58"/>
    </row>
    <row r="48" spans="1:25" ht="14.25" customHeight="1">
      <c r="A48" s="147"/>
      <c r="B48" s="147"/>
      <c r="C48" s="147"/>
      <c r="D48" s="146"/>
      <c r="E48" s="146"/>
      <c r="F48" s="146"/>
      <c r="G48" s="146"/>
      <c r="H48" s="146"/>
      <c r="I48" s="146"/>
      <c r="J48" s="149"/>
      <c r="K48" s="146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spans="10:10" ht="14.25" customHeight="1"/>
    <row r="82" spans="10:10" ht="14.25" customHeight="1"/>
    <row r="83" spans="10:10" ht="14.25" customHeight="1"/>
    <row r="84" spans="10:10" ht="14.25" customHeight="1"/>
    <row r="85" spans="10:10" ht="14.25" customHeight="1"/>
    <row r="86" spans="10:10" ht="14.25" customHeight="1"/>
    <row r="87" spans="10:10" ht="14.25" customHeight="1"/>
    <row r="88" spans="10:10" ht="14.25" customHeight="1"/>
    <row r="89" spans="10:10" ht="14.25" customHeight="1">
      <c r="J89" s="150"/>
    </row>
    <row r="90" spans="10:10" ht="14.25" customHeight="1">
      <c r="J90" s="150"/>
    </row>
    <row r="91" spans="10:10" ht="14.25" customHeight="1">
      <c r="J91" s="150"/>
    </row>
    <row r="92" spans="10:10" ht="14.25" customHeight="1">
      <c r="J92" s="150"/>
    </row>
    <row r="93" spans="10:10" ht="14.25" customHeight="1">
      <c r="J93" s="150"/>
    </row>
    <row r="94" spans="10:10" ht="14.25" customHeight="1"/>
    <row r="95" spans="10:10" ht="14.25" customHeight="1"/>
    <row r="96" spans="10:10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3">
    <mergeCell ref="H2:J5"/>
    <mergeCell ref="K2:K5"/>
    <mergeCell ref="A7:K7"/>
  </mergeCells>
  <printOptions horizontalCentered="1"/>
  <pageMargins left="0" right="0" top="0.61388888888888904" bottom="0.5" header="0" footer="0"/>
  <pageSetup paperSize="9" scale="77" fitToWidth="0" orientation="landscape" verticalDpi="0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BTS</vt:lpstr>
      <vt:lpstr>BTS!Print_Area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2024-10-08T01:08:23Z</dcterms:created>
  <dcterms:modified xsi:type="dcterms:W3CDTF">2024-10-08T01:09:01Z</dcterms:modified>
</cp:coreProperties>
</file>