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2-PRODUCTION/4-INTERNAL-PURCHASE-ORDER/4-2-TRIM-ORDER/TRIM-PO/SIGN-PO/DROP 12/"/>
    </mc:Choice>
  </mc:AlternateContent>
  <xr:revisionPtr revIDLastSave="100" documentId="8_{BBF7C5C4-2738-4DF3-9B7E-22BD63989D3F}" xr6:coauthVersionLast="47" xr6:coauthVersionMax="47" xr10:uidLastSave="{7F9B7997-7125-4C59-8046-2A7637C5AE1D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(2)'!$A$1:$N$19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6" l="1"/>
  <c r="M15" i="6" s="1"/>
  <c r="K14" i="6"/>
  <c r="M14" i="6" s="1"/>
  <c r="K13" i="6"/>
  <c r="M13" i="6" s="1"/>
  <c r="K12" i="6"/>
  <c r="M12" i="6" s="1"/>
  <c r="I17" i="6"/>
  <c r="K11" i="6" l="1"/>
  <c r="I17" i="2"/>
  <c r="K17" i="6" l="1"/>
  <c r="M11" i="6"/>
  <c r="M17" i="6" s="1"/>
  <c r="K14" i="2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<sst xmlns="http://schemas.openxmlformats.org/spreadsheetml/2006/main" count="166" uniqueCount="69">
  <si>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</si>
  <si>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</si>
  <si>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</si>
  <si>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</si>
  <si>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</si>
  <si>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</si>
  <si>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</si>
  <si>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</si>
  <si>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</si>
  <si>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</si>
  <si>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</si>
  <si>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</si>
  <si>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</si>
  <si>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</si>
  <si>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</si>
  <si>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</si>
  <si>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</si>
  <si>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</si>
  <si>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</si>
  <si>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</si>
  <si>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</si>
  <si>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</si>
  <si>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</si>
  <si>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</si>
  <si>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</si>
  <si>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</si>
  <si>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</si>
  <si>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</si>
  <si>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</si>
  <si>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</si>
  <si>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</si>
  <si>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</si>
  <si>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</si>
  <si>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</si>
  <si>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</si>
  <si>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</si>
  <si>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</si>
  <si>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</si>
  <si>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</si>
  <si>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</si>
  <si>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</si>
  <si>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</si>
  <si>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</si>
  <si>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</si>
  <si>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</si>
  <si>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</si>
  <si>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</si>
  <si>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</si>
  <si>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</si>
  <si>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</si>
  <si>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</si>
  <si>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</si>
  <si>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</si>
  <si>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</si>
  <si>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</si>
  <si>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</si>
  <si>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</si>
  <si>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</si>
  <si>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</si>
  <si>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FW24-DROP 12</t>
  </si>
  <si>
    <t>CRTZ_1160</t>
  </si>
  <si>
    <t>CRTZ_1161</t>
  </si>
  <si>
    <t>CRTZ_1348</t>
  </si>
  <si>
    <t>CRTZ_1352</t>
  </si>
  <si>
    <t>NHÃN THÀNH PHẦN 
100% COTTON
PO# 00249
CRTZ_1143</t>
  </si>
  <si>
    <t>NHÃN THÀNH PHẦN 
100% COTTON
PO# 00249
CRTZ_1160</t>
  </si>
  <si>
    <t>NHÃN THÀNH PHẦN 
100% COTTON
PO# 00249
CRTZ_1161</t>
  </si>
  <si>
    <t>NHÃN THÀNH PHẦN 
100% COTTON
PO# 00249
CRTZ_1348</t>
  </si>
  <si>
    <t>NHÃN THÀNH PHẦN 
100% COTTON
PO# 00249
CRTZ_1352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</si>
</sst>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257403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23972-1908-4594-8EC4-C630D873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01251" y="2754458"/>
          <a:ext cx="4404611" cy="9072645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10</xdr:row>
      <xdr:rowOff>0</xdr:rowOff>
    </xdr:from>
    <xdr:ext cx="829257" cy="1715860"/>
    <xdr:pic>
      <xdr:nvPicPr>
        <xdr:cNvPr id="3" name="Picture 2">
          <a:extLst>
            <a:ext uri="{FF2B5EF4-FFF2-40B4-BE49-F238E27FC236}">
              <a16:creationId xmlns:a16="http://schemas.microsoft.com/office/drawing/2014/main" id="{CA9A9D21-2030-43E2-B16B-F92DBC407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31402" y="66499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4" name="Picture 3">
          <a:extLst>
            <a:ext uri="{FF2B5EF4-FFF2-40B4-BE49-F238E27FC236}">
              <a16:creationId xmlns:a16="http://schemas.microsoft.com/office/drawing/2014/main" id="{02051F2E-4055-4651-98B8-2D0DA8E89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10</xdr:row>
      <xdr:rowOff>0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F970372C-ACCA-47F6-AA29-F3CA808E2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31402" y="88343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791C6D99-B521-4607-A939-9635A1FCA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7" name="Picture 6">
          <a:extLst>
            <a:ext uri="{FF2B5EF4-FFF2-40B4-BE49-F238E27FC236}">
              <a16:creationId xmlns:a16="http://schemas.microsoft.com/office/drawing/2014/main" id="{CC1DA20C-E6E3-49AB-80CA-A05C65884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F1C8C13D-23E3-4D31-903E-C583814B4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9" name="Picture 8">
          <a:extLst>
            <a:ext uri="{FF2B5EF4-FFF2-40B4-BE49-F238E27FC236}">
              <a16:creationId xmlns:a16="http://schemas.microsoft.com/office/drawing/2014/main" id="{1C34E9B5-C97A-4598-8EC2-46CB5CEDC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4" t="s">
        <v>6</v>
      </c>
      <c r="G5" s="105"/>
      <c r="H5" s="112" t="s">
        <v>34</v>
      </c>
      <c r="I5" s="113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4" t="s">
        <v>9</v>
      </c>
      <c r="G6" s="105"/>
      <c r="H6" s="114" t="s">
        <v>55</v>
      </c>
      <c r="I6" s="115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3"/>
      <c r="C7" s="103"/>
      <c r="D7" s="29"/>
      <c r="E7" s="21"/>
      <c r="F7" s="104" t="s">
        <v>12</v>
      </c>
      <c r="G7" s="105"/>
      <c r="H7" s="106">
        <v>45432</v>
      </c>
      <c r="I7" s="107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1"/>
      <c r="C8" s="111"/>
      <c r="D8" s="30"/>
      <c r="E8" s="21"/>
      <c r="F8" s="104" t="s">
        <v>15</v>
      </c>
      <c r="G8" s="105"/>
      <c r="H8" s="116"/>
      <c r="I8" s="117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09" t="s">
        <v>30</v>
      </c>
      <c r="B19" s="109"/>
      <c r="C19" s="61"/>
      <c r="D19" s="62"/>
      <c r="E19" s="110" t="s">
        <v>31</v>
      </c>
      <c r="F19" s="110"/>
      <c r="G19" s="110"/>
      <c r="H19" s="63"/>
      <c r="I19" s="64"/>
      <c r="J19" s="64"/>
      <c r="K19" s="64"/>
      <c r="L19" s="108" t="s">
        <v>32</v>
      </c>
      <c r="M19" s="108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9:M19"/>
    <mergeCell ref="A19:B19"/>
    <mergeCell ref="E19:G19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4"/>
  <sheetViews>
    <sheetView tabSelected="1" view="pageBreakPreview" topLeftCell="A11" zoomScale="40" zoomScaleNormal="70" zoomScaleSheetLayoutView="40" zoomScalePageLayoutView="55" workbookViewId="0">
      <selection activeCell="K11" sqref="K11:K12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4" t="s">
        <v>6</v>
      </c>
      <c r="G5" s="105"/>
      <c r="H5" s="112" t="s">
        <v>34</v>
      </c>
      <c r="I5" s="113"/>
      <c r="J5" s="22"/>
      <c r="K5" s="22"/>
      <c r="L5" s="23"/>
      <c r="M5" s="24" t="s">
        <v>7</v>
      </c>
      <c r="N5" s="25">
        <v>45557</v>
      </c>
    </row>
    <row r="6" spans="1:19" ht="30.75" customHeight="1">
      <c r="A6" s="82" t="s">
        <v>8</v>
      </c>
      <c r="B6" s="26"/>
      <c r="D6" s="27"/>
      <c r="E6" s="21"/>
      <c r="F6" s="104" t="s">
        <v>9</v>
      </c>
      <c r="G6" s="105"/>
      <c r="H6" s="114" t="s">
        <v>59</v>
      </c>
      <c r="I6" s="115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3"/>
      <c r="C7" s="103"/>
      <c r="D7" s="29"/>
      <c r="E7" s="21"/>
      <c r="F7" s="104" t="s">
        <v>12</v>
      </c>
      <c r="G7" s="105"/>
      <c r="H7" s="106">
        <v>45432</v>
      </c>
      <c r="I7" s="107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1"/>
      <c r="C8" s="111"/>
      <c r="D8" s="30"/>
      <c r="E8" s="21"/>
      <c r="F8" s="104" t="s">
        <v>15</v>
      </c>
      <c r="G8" s="105"/>
      <c r="H8" s="116"/>
      <c r="I8" s="117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97.25" customHeight="1">
      <c r="A11" s="38" t="s">
        <v>45</v>
      </c>
      <c r="B11" s="93" t="s">
        <v>44</v>
      </c>
      <c r="C11" s="94" t="s">
        <v>64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439</v>
      </c>
      <c r="J11" s="98">
        <v>0</v>
      </c>
      <c r="K11" s="98">
        <f t="shared" ref="K11:K13" si="0">I11-J11</f>
        <v>439</v>
      </c>
      <c r="L11" s="99">
        <v>450</v>
      </c>
      <c r="M11" s="100">
        <f t="shared" ref="M11:M13" si="1">K11*L11</f>
        <v>197550</v>
      </c>
      <c r="N11" s="101"/>
    </row>
    <row r="12" spans="1:19" ht="197.25" customHeight="1">
      <c r="A12" s="38" t="s">
        <v>60</v>
      </c>
      <c r="B12" s="93" t="s">
        <v>44</v>
      </c>
      <c r="C12" s="94" t="s">
        <v>65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552</v>
      </c>
      <c r="J12" s="98">
        <v>0</v>
      </c>
      <c r="K12" s="98">
        <f t="shared" ref="K12" si="2">I12-J12</f>
        <v>552</v>
      </c>
      <c r="L12" s="99">
        <v>450</v>
      </c>
      <c r="M12" s="100">
        <f t="shared" ref="M12" si="3">K12*L12</f>
        <v>248400</v>
      </c>
      <c r="N12" s="101"/>
    </row>
    <row r="13" spans="1:19" ht="197.25" customHeight="1">
      <c r="A13" s="38" t="s">
        <v>61</v>
      </c>
      <c r="B13" s="93" t="s">
        <v>44</v>
      </c>
      <c r="C13" s="94" t="s">
        <v>66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338</v>
      </c>
      <c r="J13" s="98">
        <v>0</v>
      </c>
      <c r="K13" s="98">
        <f t="shared" si="0"/>
        <v>338</v>
      </c>
      <c r="L13" s="99">
        <v>450</v>
      </c>
      <c r="M13" s="100">
        <f t="shared" si="1"/>
        <v>152100</v>
      </c>
      <c r="N13" s="101"/>
    </row>
    <row r="14" spans="1:19" ht="197.25" customHeight="1">
      <c r="A14" s="38" t="s">
        <v>62</v>
      </c>
      <c r="B14" s="93" t="s">
        <v>44</v>
      </c>
      <c r="C14" s="94" t="s">
        <v>67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283</v>
      </c>
      <c r="J14" s="98">
        <v>0</v>
      </c>
      <c r="K14" s="98">
        <f t="shared" ref="K14" si="4">I14-J14</f>
        <v>283</v>
      </c>
      <c r="L14" s="99">
        <v>450</v>
      </c>
      <c r="M14" s="100">
        <f t="shared" ref="M14" si="5">K14*L14</f>
        <v>127350</v>
      </c>
      <c r="N14" s="101"/>
    </row>
    <row r="15" spans="1:19" ht="197.25" customHeight="1">
      <c r="A15" s="38" t="s">
        <v>63</v>
      </c>
      <c r="B15" s="93" t="s">
        <v>44</v>
      </c>
      <c r="C15" s="94" t="s">
        <v>68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1749</v>
      </c>
      <c r="J15" s="98">
        <v>0</v>
      </c>
      <c r="K15" s="98">
        <f t="shared" ref="K15" si="6">I15-J15</f>
        <v>1749</v>
      </c>
      <c r="L15" s="99">
        <v>450</v>
      </c>
      <c r="M15" s="100">
        <f t="shared" ref="M15" si="7">K15*L15</f>
        <v>787050</v>
      </c>
      <c r="N15" s="101"/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SUM(I11:I15)</f>
        <v>3361</v>
      </c>
      <c r="J17" s="52"/>
      <c r="K17" s="51">
        <f>SUM(K11:K16)</f>
        <v>3361</v>
      </c>
      <c r="L17" s="53"/>
      <c r="M17" s="54">
        <f>SUM(M11:M16)</f>
        <v>1512450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09" t="s">
        <v>30</v>
      </c>
      <c r="B19" s="109"/>
      <c r="C19" s="61"/>
      <c r="D19" s="62"/>
      <c r="E19" s="110" t="s">
        <v>31</v>
      </c>
      <c r="F19" s="110"/>
      <c r="G19" s="110"/>
      <c r="H19" s="63"/>
      <c r="I19" s="64"/>
      <c r="J19" s="64"/>
      <c r="K19" s="64"/>
      <c r="L19" s="108" t="s">
        <v>32</v>
      </c>
      <c r="M19" s="108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spans="2:19" s="85" customFormat="1" ht="21.75" customHeight="1">
      <c r="B33" s="10"/>
      <c r="C33" s="10"/>
      <c r="D33" s="10"/>
      <c r="E33" s="10"/>
      <c r="F33" s="10"/>
      <c r="G33" s="78"/>
      <c r="H33" s="10"/>
      <c r="I33" s="10"/>
      <c r="J33" s="10"/>
      <c r="K33" s="10"/>
      <c r="L33" s="70"/>
      <c r="M33" s="70"/>
      <c r="N33" s="10"/>
      <c r="O33" s="10"/>
      <c r="P33" s="10"/>
      <c r="Q33" s="10"/>
      <c r="R33" s="10"/>
      <c r="S33" s="10"/>
    </row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1.7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1.7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1.7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1.7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  <row r="61" spans="2:19" s="85" customFormat="1" ht="23.5" customHeight="1">
      <c r="B61" s="10"/>
      <c r="C61" s="10"/>
      <c r="D61" s="10"/>
      <c r="E61" s="10"/>
      <c r="F61" s="10"/>
      <c r="G61" s="78"/>
      <c r="H61" s="10"/>
      <c r="I61" s="10"/>
      <c r="J61" s="10"/>
      <c r="K61" s="10"/>
      <c r="L61" s="70"/>
      <c r="M61" s="70"/>
      <c r="N61" s="10"/>
      <c r="O61" s="10"/>
      <c r="P61" s="10"/>
      <c r="Q61" s="10"/>
      <c r="R61" s="10"/>
      <c r="S61" s="10"/>
    </row>
    <row r="62" spans="2:19" s="85" customFormat="1" ht="23.5" customHeight="1">
      <c r="B62" s="10"/>
      <c r="C62" s="10"/>
      <c r="D62" s="10"/>
      <c r="E62" s="10"/>
      <c r="F62" s="10"/>
      <c r="G62" s="78"/>
      <c r="H62" s="10"/>
      <c r="I62" s="10"/>
      <c r="J62" s="10"/>
      <c r="K62" s="10"/>
      <c r="L62" s="70"/>
      <c r="M62" s="70"/>
      <c r="N62" s="10"/>
      <c r="O62" s="10"/>
      <c r="P62" s="10"/>
      <c r="Q62" s="10"/>
      <c r="R62" s="10"/>
      <c r="S62" s="10"/>
    </row>
    <row r="63" spans="2:19" s="85" customFormat="1" ht="23.5" customHeight="1">
      <c r="B63" s="10"/>
      <c r="C63" s="10"/>
      <c r="D63" s="10"/>
      <c r="E63" s="10"/>
      <c r="F63" s="10"/>
      <c r="G63" s="78"/>
      <c r="H63" s="10"/>
      <c r="I63" s="10"/>
      <c r="J63" s="10"/>
      <c r="K63" s="10"/>
      <c r="L63" s="70"/>
      <c r="M63" s="70"/>
      <c r="N63" s="10"/>
      <c r="O63" s="10"/>
      <c r="P63" s="10"/>
      <c r="Q63" s="10"/>
      <c r="R63" s="10"/>
      <c r="S63" s="10"/>
    </row>
    <row r="64" spans="2:19" s="85" customFormat="1" ht="23.5" customHeight="1">
      <c r="B64" s="10"/>
      <c r="C64" s="10"/>
      <c r="D64" s="10"/>
      <c r="E64" s="10"/>
      <c r="F64" s="10"/>
      <c r="G64" s="78"/>
      <c r="H64" s="10"/>
      <c r="I64" s="10"/>
      <c r="J64" s="10"/>
      <c r="K64" s="10"/>
      <c r="L64" s="70"/>
      <c r="M64" s="70"/>
      <c r="N64" s="10"/>
      <c r="O64" s="10"/>
      <c r="P64" s="10"/>
      <c r="Q64" s="10"/>
      <c r="R64" s="10"/>
      <c r="S64" s="10"/>
    </row>
  </sheetData>
  <mergeCells count="13">
    <mergeCell ref="B7:C7"/>
    <mergeCell ref="F7:G7"/>
    <mergeCell ref="H7:I7"/>
    <mergeCell ref="L19:M19"/>
    <mergeCell ref="F5:G5"/>
    <mergeCell ref="H5:I5"/>
    <mergeCell ref="F6:G6"/>
    <mergeCell ref="H6:I6"/>
    <mergeCell ref="B8:C8"/>
    <mergeCell ref="F8:G8"/>
    <mergeCell ref="H8:I8"/>
    <mergeCell ref="A19:B19"/>
    <mergeCell ref="E19:G19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2024-09-22T07:05:24Z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