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CORTEIZ\6-FW25\2-PRODUCTION\4-INTERNAL-PURCHASE-ORDER\4-2-TRIM\DROP 2\"/>
    </mc:Choice>
  </mc:AlternateContent>
  <xr:revisionPtr revIDLastSave="0" documentId="13_ncr:1_{C05D574E-5FD0-4F48-A3C9-2FD79293817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(2)'!$A$1:$N$24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6" l="1"/>
  <c r="K20" i="6"/>
  <c r="M20" i="6" s="1"/>
  <c r="K19" i="6"/>
  <c r="M19" i="6" s="1"/>
  <c r="K18" i="6"/>
  <c r="M18" i="6" s="1"/>
  <c r="K17" i="6"/>
  <c r="M17" i="6" s="1"/>
  <c r="K16" i="6"/>
  <c r="M16" i="6" s="1"/>
  <c r="K15" i="6"/>
  <c r="M15" i="6" s="1"/>
  <c r="K14" i="6"/>
  <c r="M14" i="6" s="1"/>
  <c r="K13" i="6"/>
  <c r="M13" i="6" s="1"/>
  <c r="K11" i="6" l="1"/>
  <c r="M11" i="6" s="1"/>
  <c r="K12" i="6"/>
  <c r="M12" i="6" s="1"/>
  <c r="M22" i="6" l="1"/>
  <c r="I17" i="2"/>
  <c r="K22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<sst xmlns="http://schemas.openxmlformats.org/spreadsheetml/2006/main" count="206" uniqueCount="82">
  <si>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</si>
  <si>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</si>
  <si>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</si>
  <si>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</si>
  <si>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</si>
  <si>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</si>
  <si>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</si>
  <si>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</si>
  <si>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</si>
  <si>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</si>
  <si>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</si>
  <si>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</si>
  <si>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</si>
  <si>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</si>
  <si>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</si>
  <si>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</si>
  <si>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</si>
  <si>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</si>
  <si>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</si>
  <si>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</si>
  <si>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</si>
  <si>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</si>
  <si>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</si>
  <si>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</si>
  <si>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</si>
  <si>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</si>
  <si>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</si>
  <si>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</si>
  <si>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</si>
  <si>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</si>
  <si>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</si>
  <si>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</si>
  <si>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</si>
  <si>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</si>
  <si>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</si>
  <si>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</si>
  <si>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</si>
  <si>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</si>
  <si>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</si>
  <si>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</si>
  <si>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</si>
  <si>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</si>
  <si>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</si>
  <si>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</si>
  <si>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</si>
  <si>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</si>
  <si>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</si>
  <si>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</si>
  <si>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</si>
  <si>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</si>
  <si>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</si>
  <si>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</si>
  <si>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</si>
  <si>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</si>
  <si>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</si>
  <si>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</si>
  <si>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</si>
  <si>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</si>
  <si>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</si>
  <si>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</si>
  <si>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</si>
  <si>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FW25-DROP 2</t>
  </si>
  <si>
    <t>CRTZ_1393</t>
  </si>
  <si>
    <t>NHÃN THÀNH PHẦN 
100% COTTON
PO# 00346
CRTZ_1393</t>
  </si>
  <si>
    <t>CRTZ_1432</t>
  </si>
  <si>
    <t>NHÃN THÀNH PHẦN 
100% COTTON
PO# 00346
CRTZ_1432</t>
  </si>
  <si>
    <t>CRTZ_1433</t>
  </si>
  <si>
    <t>NHÃN THÀNH PHẦN 
100% COTTON
PO# 00346
CRTZ_1433</t>
  </si>
  <si>
    <t>CRTZ_1442</t>
  </si>
  <si>
    <t>NHÃN THÀNH PHẦN 
100% COTTON
PO# 00346
CRTZ_1442</t>
  </si>
  <si>
    <t>CRTZ_1443</t>
  </si>
  <si>
    <t>NHÃN THÀNH PHẦN 
100% COTTON
PO# 00346
CRTZ_1443</t>
  </si>
  <si>
    <t>CRTZ_1469</t>
  </si>
  <si>
    <t>NHÃN THÀNH PHẦN 
100% COTTON
PO# 00346
CRTZ_1469</t>
  </si>
  <si>
    <t>CRTZ_1470</t>
  </si>
  <si>
    <t>NHÃN THÀNH PHẦN 
100% COTTON
PO# 00346
CRTZ_1470</t>
  </si>
  <si>
    <t>NHÃN THÀNH PHẦN 
100% COTTON
PO# 00346
CRTZ_1472</t>
  </si>
  <si>
    <t>CRTZ_1472</t>
  </si>
  <si>
    <t>CRTZ_1473</t>
  </si>
  <si>
    <t>NHÃN THÀNH PHẦN 
100% COTTON
PO# 00346
CRTZ_1473</t>
  </si>
  <si>
    <t>CRTZ_1474</t>
  </si>
  <si>
    <t>NHÃN THÀNH PHẦN 
100% COTTON
PO# 00346
CRTZ_1474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</si>
</sst>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12</xdr:row>
      <xdr:rowOff>1130528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  <xdr:oneCellAnchor>
    <xdr:from>
      <xdr:col>15</xdr:col>
      <xdr:colOff>476252</xdr:colOff>
      <xdr:row>11</xdr:row>
      <xdr:rowOff>7963</xdr:rowOff>
    </xdr:from>
    <xdr:ext cx="2397124" cy="6853440"/>
    <xdr:pic>
      <xdr:nvPicPr>
        <xdr:cNvPr id="3" name="Picture 2">
          <a:extLst>
            <a:ext uri="{FF2B5EF4-FFF2-40B4-BE49-F238E27FC236}">
              <a16:creationId xmlns:a16="http://schemas.microsoft.com/office/drawing/2014/main" id="{71F8C832-59B3-44E6-9429-01DD1553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13</xdr:row>
      <xdr:rowOff>7963</xdr:rowOff>
    </xdr:from>
    <xdr:ext cx="2397124" cy="6853440"/>
    <xdr:pic>
      <xdr:nvPicPr>
        <xdr:cNvPr id="4" name="Picture 3">
          <a:extLst>
            <a:ext uri="{FF2B5EF4-FFF2-40B4-BE49-F238E27FC236}">
              <a16:creationId xmlns:a16="http://schemas.microsoft.com/office/drawing/2014/main" id="{F4500674-A6DA-442D-9B40-7DCCCBAE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65484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15</xdr:row>
      <xdr:rowOff>7963</xdr:rowOff>
    </xdr:from>
    <xdr:ext cx="2397124" cy="6853440"/>
    <xdr:pic>
      <xdr:nvPicPr>
        <xdr:cNvPr id="5" name="Picture 4">
          <a:extLst>
            <a:ext uri="{FF2B5EF4-FFF2-40B4-BE49-F238E27FC236}">
              <a16:creationId xmlns:a16="http://schemas.microsoft.com/office/drawing/2014/main" id="{187E7A35-F6C6-4D1E-8F70-B5402797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15649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17</xdr:row>
      <xdr:rowOff>7963</xdr:rowOff>
    </xdr:from>
    <xdr:ext cx="2397124" cy="6853440"/>
    <xdr:pic>
      <xdr:nvPicPr>
        <xdr:cNvPr id="6" name="Picture 5">
          <a:extLst>
            <a:ext uri="{FF2B5EF4-FFF2-40B4-BE49-F238E27FC236}">
              <a16:creationId xmlns:a16="http://schemas.microsoft.com/office/drawing/2014/main" id="{D1D81D0C-31A6-4189-9A78-B57F1894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6581463"/>
          <a:ext cx="2397124" cy="68534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9"/>
  <sheetViews>
    <sheetView tabSelected="1" view="pageBreakPreview" topLeftCell="A17" zoomScale="40" zoomScaleNormal="70" zoomScaleSheetLayoutView="40" zoomScalePageLayoutView="55" workbookViewId="0">
      <selection activeCell="F19" sqref="F19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45717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61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62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224</v>
      </c>
      <c r="J11" s="98">
        <v>0</v>
      </c>
      <c r="K11" s="98">
        <f t="shared" ref="K11" si="0">I11-J11</f>
        <v>224</v>
      </c>
      <c r="L11" s="99">
        <v>450</v>
      </c>
      <c r="M11" s="100">
        <f t="shared" ref="M11" si="1">K11*L11</f>
        <v>100800</v>
      </c>
      <c r="N11" s="101"/>
      <c r="O11" s="98">
        <v>1200</v>
      </c>
      <c r="P11" s="103"/>
    </row>
    <row r="12" spans="1:19" ht="178" customHeight="1">
      <c r="A12" s="38" t="s">
        <v>64</v>
      </c>
      <c r="B12" s="93" t="s">
        <v>44</v>
      </c>
      <c r="C12" s="94" t="s">
        <v>65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280</v>
      </c>
      <c r="J12" s="98">
        <v>0</v>
      </c>
      <c r="K12" s="98">
        <f t="shared" ref="K12:K13" si="2">I12-J12</f>
        <v>280</v>
      </c>
      <c r="L12" s="99">
        <v>450</v>
      </c>
      <c r="M12" s="100">
        <f t="shared" ref="M12:M13" si="3">K12*L12</f>
        <v>126000</v>
      </c>
      <c r="N12" s="101"/>
      <c r="O12" s="98">
        <v>400</v>
      </c>
      <c r="P12" s="103"/>
    </row>
    <row r="13" spans="1:19" ht="167" customHeight="1">
      <c r="A13" s="38" t="s">
        <v>66</v>
      </c>
      <c r="B13" s="93" t="s">
        <v>44</v>
      </c>
      <c r="C13" s="94" t="s">
        <v>67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224</v>
      </c>
      <c r="J13" s="98">
        <v>0</v>
      </c>
      <c r="K13" s="98">
        <f t="shared" si="2"/>
        <v>224</v>
      </c>
      <c r="L13" s="99">
        <v>450</v>
      </c>
      <c r="M13" s="100">
        <f t="shared" si="3"/>
        <v>100800</v>
      </c>
      <c r="N13" s="101"/>
      <c r="O13" s="98">
        <v>1200</v>
      </c>
      <c r="P13" s="103"/>
    </row>
    <row r="14" spans="1:19" ht="177" customHeight="1">
      <c r="A14" s="38" t="s">
        <v>68</v>
      </c>
      <c r="B14" s="93" t="s">
        <v>44</v>
      </c>
      <c r="C14" s="94" t="s">
        <v>69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334</v>
      </c>
      <c r="J14" s="98">
        <v>0</v>
      </c>
      <c r="K14" s="98">
        <f t="shared" ref="K14:K15" si="4">I14-J14</f>
        <v>334</v>
      </c>
      <c r="L14" s="99">
        <v>450</v>
      </c>
      <c r="M14" s="100">
        <f t="shared" ref="M14:M15" si="5">K14*L14</f>
        <v>150300</v>
      </c>
      <c r="N14" s="101"/>
      <c r="O14" s="98">
        <v>400</v>
      </c>
      <c r="P14" s="103"/>
    </row>
    <row r="15" spans="1:19" ht="172" customHeight="1">
      <c r="A15" s="38" t="s">
        <v>70</v>
      </c>
      <c r="B15" s="93" t="s">
        <v>44</v>
      </c>
      <c r="C15" s="94" t="s">
        <v>71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168</v>
      </c>
      <c r="J15" s="98">
        <v>0</v>
      </c>
      <c r="K15" s="98">
        <f t="shared" si="4"/>
        <v>168</v>
      </c>
      <c r="L15" s="99">
        <v>450</v>
      </c>
      <c r="M15" s="100">
        <f t="shared" si="5"/>
        <v>75600</v>
      </c>
      <c r="N15" s="101"/>
      <c r="O15" s="98">
        <v>1200</v>
      </c>
      <c r="P15" s="103"/>
    </row>
    <row r="16" spans="1:19" ht="168" customHeight="1">
      <c r="A16" s="38" t="s">
        <v>72</v>
      </c>
      <c r="B16" s="93" t="s">
        <v>44</v>
      </c>
      <c r="C16" s="94" t="s">
        <v>73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224</v>
      </c>
      <c r="J16" s="98">
        <v>0</v>
      </c>
      <c r="K16" s="98">
        <f t="shared" ref="K16:K17" si="6">I16-J16</f>
        <v>224</v>
      </c>
      <c r="L16" s="99">
        <v>450</v>
      </c>
      <c r="M16" s="100">
        <f t="shared" ref="M16:M17" si="7">K16*L16</f>
        <v>100800</v>
      </c>
      <c r="N16" s="101"/>
      <c r="O16" s="98">
        <v>400</v>
      </c>
      <c r="P16" s="103"/>
    </row>
    <row r="17" spans="1:16" ht="159.5" customHeight="1">
      <c r="A17" s="38" t="s">
        <v>74</v>
      </c>
      <c r="B17" s="93" t="s">
        <v>44</v>
      </c>
      <c r="C17" s="94" t="s">
        <v>75</v>
      </c>
      <c r="D17" s="95" t="s">
        <v>40</v>
      </c>
      <c r="E17" s="87" t="s">
        <v>35</v>
      </c>
      <c r="F17" s="95" t="s">
        <v>36</v>
      </c>
      <c r="G17" s="96" t="s">
        <v>37</v>
      </c>
      <c r="H17" s="97" t="s">
        <v>38</v>
      </c>
      <c r="I17" s="98">
        <v>334</v>
      </c>
      <c r="J17" s="98">
        <v>0</v>
      </c>
      <c r="K17" s="98">
        <f t="shared" si="6"/>
        <v>334</v>
      </c>
      <c r="L17" s="99">
        <v>450</v>
      </c>
      <c r="M17" s="100">
        <f t="shared" si="7"/>
        <v>150300</v>
      </c>
      <c r="N17" s="101"/>
      <c r="O17" s="98">
        <v>1200</v>
      </c>
      <c r="P17" s="103"/>
    </row>
    <row r="18" spans="1:16" ht="170.5" customHeight="1">
      <c r="A18" s="38" t="s">
        <v>77</v>
      </c>
      <c r="B18" s="93" t="s">
        <v>44</v>
      </c>
      <c r="C18" s="94" t="s">
        <v>76</v>
      </c>
      <c r="D18" s="95" t="s">
        <v>40</v>
      </c>
      <c r="E18" s="87" t="s">
        <v>35</v>
      </c>
      <c r="F18" s="95" t="s">
        <v>36</v>
      </c>
      <c r="G18" s="96" t="s">
        <v>37</v>
      </c>
      <c r="H18" s="97" t="s">
        <v>38</v>
      </c>
      <c r="I18" s="98">
        <v>557</v>
      </c>
      <c r="J18" s="98">
        <v>0</v>
      </c>
      <c r="K18" s="98">
        <f t="shared" ref="K18:K19" si="8">I18-J18</f>
        <v>557</v>
      </c>
      <c r="L18" s="99">
        <v>450</v>
      </c>
      <c r="M18" s="100">
        <f t="shared" ref="M18:M19" si="9">K18*L18</f>
        <v>250650</v>
      </c>
      <c r="N18" s="101"/>
      <c r="O18" s="98">
        <v>400</v>
      </c>
      <c r="P18" s="103"/>
    </row>
    <row r="19" spans="1:16" ht="165.5" customHeight="1">
      <c r="A19" s="38" t="s">
        <v>78</v>
      </c>
      <c r="B19" s="93" t="s">
        <v>44</v>
      </c>
      <c r="C19" s="94" t="s">
        <v>79</v>
      </c>
      <c r="D19" s="95" t="s">
        <v>40</v>
      </c>
      <c r="E19" s="87" t="s">
        <v>35</v>
      </c>
      <c r="F19" s="95" t="s">
        <v>36</v>
      </c>
      <c r="G19" s="96" t="s">
        <v>37</v>
      </c>
      <c r="H19" s="97" t="s">
        <v>38</v>
      </c>
      <c r="I19" s="98">
        <v>725</v>
      </c>
      <c r="J19" s="98">
        <v>0</v>
      </c>
      <c r="K19" s="98">
        <f t="shared" si="8"/>
        <v>725</v>
      </c>
      <c r="L19" s="99">
        <v>450</v>
      </c>
      <c r="M19" s="100">
        <f t="shared" si="9"/>
        <v>326250</v>
      </c>
      <c r="N19" s="101"/>
      <c r="O19" s="98">
        <v>1200</v>
      </c>
      <c r="P19" s="103"/>
    </row>
    <row r="20" spans="1:16" ht="165.5" customHeight="1">
      <c r="A20" s="38" t="s">
        <v>80</v>
      </c>
      <c r="B20" s="93" t="s">
        <v>44</v>
      </c>
      <c r="C20" s="94" t="s">
        <v>81</v>
      </c>
      <c r="D20" s="95" t="s">
        <v>40</v>
      </c>
      <c r="E20" s="87" t="s">
        <v>35</v>
      </c>
      <c r="F20" s="95" t="s">
        <v>36</v>
      </c>
      <c r="G20" s="96" t="s">
        <v>37</v>
      </c>
      <c r="H20" s="97" t="s">
        <v>38</v>
      </c>
      <c r="I20" s="98">
        <v>447</v>
      </c>
      <c r="J20" s="98">
        <v>0</v>
      </c>
      <c r="K20" s="98">
        <f t="shared" ref="K20" si="10">I20-J20</f>
        <v>447</v>
      </c>
      <c r="L20" s="99">
        <v>450</v>
      </c>
      <c r="M20" s="100">
        <f t="shared" ref="M20" si="11">K20*L20</f>
        <v>201150</v>
      </c>
      <c r="N20" s="101"/>
      <c r="O20" s="98">
        <v>400</v>
      </c>
      <c r="P20" s="103"/>
    </row>
    <row r="21" spans="1:16" ht="21.75" customHeight="1">
      <c r="A21" s="39"/>
      <c r="B21" s="39"/>
      <c r="C21" s="40"/>
      <c r="D21" s="41"/>
      <c r="E21" s="41"/>
      <c r="F21" s="42"/>
      <c r="G21" s="43"/>
      <c r="H21" s="39"/>
      <c r="I21" s="44"/>
      <c r="J21" s="44"/>
      <c r="K21" s="44"/>
      <c r="L21" s="45"/>
      <c r="M21" s="46"/>
      <c r="N21" s="47"/>
    </row>
    <row r="22" spans="1:16" ht="33.65" customHeight="1">
      <c r="A22" s="48"/>
      <c r="B22" s="48"/>
      <c r="C22" s="49"/>
      <c r="D22" s="48"/>
      <c r="E22" s="48"/>
      <c r="F22" s="48"/>
      <c r="G22" s="50"/>
      <c r="H22" s="62" t="s">
        <v>29</v>
      </c>
      <c r="I22" s="51">
        <f>SUM(I11:I21)</f>
        <v>3517</v>
      </c>
      <c r="J22" s="52"/>
      <c r="K22" s="51">
        <f>SUM(K11:K21)</f>
        <v>3517</v>
      </c>
      <c r="L22" s="53"/>
      <c r="M22" s="54">
        <f>SUM(M11:M21)</f>
        <v>1582650</v>
      </c>
      <c r="N22" s="55"/>
    </row>
    <row r="23" spans="1:16" ht="21.75" customHeight="1">
      <c r="A23" s="56"/>
      <c r="B23" s="56"/>
      <c r="C23" s="57"/>
      <c r="D23" s="58"/>
      <c r="E23" s="58"/>
      <c r="F23" s="58"/>
      <c r="G23" s="59"/>
      <c r="H23" s="55"/>
      <c r="I23" s="55"/>
      <c r="J23" s="55"/>
      <c r="K23" s="55"/>
      <c r="L23" s="60"/>
      <c r="M23" s="60"/>
      <c r="N23" s="55"/>
    </row>
    <row r="24" spans="1:16" ht="21.75" customHeight="1">
      <c r="A24" s="116" t="s">
        <v>30</v>
      </c>
      <c r="B24" s="116"/>
      <c r="C24" s="61"/>
      <c r="D24" s="62"/>
      <c r="E24" s="117" t="s">
        <v>31</v>
      </c>
      <c r="F24" s="117"/>
      <c r="G24" s="117"/>
      <c r="H24" s="63"/>
      <c r="I24" s="64"/>
      <c r="J24" s="64"/>
      <c r="K24" s="64"/>
      <c r="L24" s="115" t="s">
        <v>32</v>
      </c>
      <c r="M24" s="115"/>
      <c r="N24" s="55"/>
    </row>
    <row r="25" spans="1:16" ht="21.75" customHeight="1">
      <c r="A25" s="71"/>
      <c r="B25" s="66"/>
      <c r="C25" s="67"/>
      <c r="D25" s="65"/>
      <c r="E25" s="65"/>
      <c r="F25" s="65"/>
      <c r="G25" s="68"/>
      <c r="H25" s="69"/>
      <c r="I25" s="69"/>
      <c r="J25" s="69"/>
    </row>
    <row r="26" spans="1:16" ht="21.75" customHeight="1">
      <c r="A26" s="71"/>
      <c r="B26" s="66"/>
      <c r="C26" s="67"/>
      <c r="D26" s="65"/>
      <c r="E26" s="65"/>
      <c r="F26" s="65"/>
      <c r="G26" s="68"/>
      <c r="H26" s="69"/>
      <c r="I26" s="69"/>
      <c r="J26" s="69"/>
    </row>
    <row r="27" spans="1:16" ht="21.75" customHeight="1">
      <c r="A27" s="71"/>
      <c r="B27" s="67"/>
      <c r="C27" s="67"/>
      <c r="D27" s="65"/>
      <c r="E27" s="65"/>
      <c r="F27" s="65"/>
      <c r="G27" s="72"/>
      <c r="H27" s="73"/>
      <c r="I27" s="65"/>
      <c r="J27" s="69"/>
    </row>
    <row r="28" spans="1:16" ht="21.75" customHeight="1">
      <c r="A28" s="75"/>
      <c r="B28" s="74"/>
      <c r="C28" s="66"/>
      <c r="D28" s="69"/>
      <c r="E28" s="75"/>
      <c r="F28" s="75"/>
      <c r="G28" s="76"/>
      <c r="H28" s="77"/>
      <c r="I28" s="77"/>
      <c r="J28" s="69"/>
    </row>
    <row r="29" spans="1:16" ht="21.75" customHeight="1"/>
    <row r="30" spans="1:16" ht="21.75" customHeight="1"/>
    <row r="31" spans="1:16" ht="21.75" customHeight="1"/>
    <row r="32" spans="1:16" ht="21.75" customHeight="1"/>
    <row r="33" spans="2:19" ht="21.75" customHeight="1"/>
    <row r="34" spans="2:19" ht="21.75" customHeight="1"/>
    <row r="35" spans="2:19" ht="21.75" customHeight="1"/>
    <row r="36" spans="2:19" ht="21.75" customHeight="1"/>
    <row r="37" spans="2:19" ht="21.75" customHeight="1"/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1.7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1.7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1.7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1.7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  <row r="66" spans="2:19" s="85" customFormat="1" ht="23.5" customHeight="1">
      <c r="B66" s="10"/>
      <c r="C66" s="10"/>
      <c r="D66" s="10"/>
      <c r="E66" s="10"/>
      <c r="F66" s="10"/>
      <c r="G66" s="78"/>
      <c r="H66" s="10"/>
      <c r="I66" s="10"/>
      <c r="J66" s="10"/>
      <c r="K66" s="10"/>
      <c r="L66" s="70"/>
      <c r="M66" s="70"/>
      <c r="N66" s="10"/>
      <c r="O66" s="10"/>
      <c r="P66" s="10"/>
      <c r="Q66" s="10"/>
      <c r="R66" s="10"/>
      <c r="S66" s="10"/>
    </row>
    <row r="67" spans="2:19" s="85" customFormat="1" ht="23.5" customHeight="1">
      <c r="B67" s="10"/>
      <c r="C67" s="10"/>
      <c r="D67" s="10"/>
      <c r="E67" s="10"/>
      <c r="F67" s="10"/>
      <c r="G67" s="78"/>
      <c r="H67" s="10"/>
      <c r="I67" s="10"/>
      <c r="J67" s="10"/>
      <c r="K67" s="10"/>
      <c r="L67" s="70"/>
      <c r="M67" s="70"/>
      <c r="N67" s="10"/>
      <c r="O67" s="10"/>
      <c r="P67" s="10"/>
      <c r="Q67" s="10"/>
      <c r="R67" s="10"/>
      <c r="S67" s="10"/>
    </row>
    <row r="68" spans="2:19" s="85" customFormat="1" ht="23.5" customHeight="1">
      <c r="B68" s="10"/>
      <c r="C68" s="10"/>
      <c r="D68" s="10"/>
      <c r="E68" s="10"/>
      <c r="F68" s="10"/>
      <c r="G68" s="78"/>
      <c r="H68" s="10"/>
      <c r="I68" s="10"/>
      <c r="J68" s="10"/>
      <c r="K68" s="10"/>
      <c r="L68" s="70"/>
      <c r="M68" s="70"/>
      <c r="N68" s="10"/>
      <c r="O68" s="10"/>
      <c r="P68" s="10"/>
      <c r="Q68" s="10"/>
      <c r="R68" s="10"/>
      <c r="S68" s="10"/>
    </row>
    <row r="69" spans="2:19" s="85" customFormat="1" ht="23.5" customHeight="1">
      <c r="B69" s="10"/>
      <c r="C69" s="10"/>
      <c r="D69" s="10"/>
      <c r="E69" s="10"/>
      <c r="F69" s="10"/>
      <c r="G69" s="78"/>
      <c r="H69" s="10"/>
      <c r="I69" s="10"/>
      <c r="J69" s="10"/>
      <c r="K69" s="10"/>
      <c r="L69" s="70"/>
      <c r="M69" s="70"/>
      <c r="N69" s="10"/>
      <c r="O69" s="10"/>
      <c r="P69" s="10"/>
      <c r="Q69" s="10"/>
      <c r="R69" s="10"/>
      <c r="S69" s="10"/>
    </row>
  </sheetData>
  <mergeCells count="13">
    <mergeCell ref="B7:C7"/>
    <mergeCell ref="F7:G7"/>
    <mergeCell ref="H7:I7"/>
    <mergeCell ref="L24:M24"/>
    <mergeCell ref="F5:G5"/>
    <mergeCell ref="H5:I5"/>
    <mergeCell ref="F6:G6"/>
    <mergeCell ref="H6:I6"/>
    <mergeCell ref="B8:C8"/>
    <mergeCell ref="F8:G8"/>
    <mergeCell ref="H8:I8"/>
    <mergeCell ref="A24:B24"/>
    <mergeCell ref="E24:G24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2025-03-07T04:48:19Z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