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bich.nguyen\OneDrive - CONG TY TNHH UN-AVAILABLE\2-CUSTOMER-FOLDER\CORTEIZ\6-FW25\2-PRODUCTION\4-INTERNAL-PURCHASE-ORDER\4-2-TRIM\DROP 2\"/>
    </mc:Choice>
  </mc:AlternateContent>
  <xr:revisionPtr revIDLastSave="0" documentId="13_ncr:1_{C05D574E-5FD0-4F48-A3C9-2FD79293817A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PO" sheetId="2" state="hidden" r:id="rId1"/>
    <sheet name="PO (2)" sheetId="6" r:id="rId2"/>
    <sheet name="CARE INSTRUCTION SINGLE" sheetId="5" r:id="rId3"/>
  </sheets>
  <definedNames>
    <definedName name="_xlnm.Print_Area" localSheetId="0">PO!$A$1:$N$19</definedName>
    <definedName name="_xlnm.Print_Area" localSheetId="1">'PO (2)'!$A$1:$N$24</definedName>
    <definedName name="_xlnm.Print_Titles" localSheetId="0">PO!$4:$10</definedName>
    <definedName name="_xlnm.Print_Titles" localSheetId="1">'PO (2)'!$4:$10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6" l="1"/>
  <c r="K20" i="6"/>
  <c r="M20" i="6" s="1"/>
  <c r="K19" i="6"/>
  <c r="M19" i="6" s="1"/>
  <c r="K18" i="6"/>
  <c r="M18" i="6" s="1"/>
  <c r="K17" i="6"/>
  <c r="M17" i="6" s="1"/>
  <c r="K16" i="6"/>
  <c r="M16" i="6" s="1"/>
  <c r="K15" i="6"/>
  <c r="M15" i="6" s="1"/>
  <c r="K14" i="6"/>
  <c r="M14" i="6" s="1"/>
  <c r="K13" i="6"/>
  <c r="M13" i="6" s="1"/>
  <c r="K11" i="6" l="1"/>
  <c r="M11" i="6" s="1"/>
  <c r="K12" i="6"/>
  <c r="M12" i="6" s="1"/>
  <c r="M22" i="6" l="1"/>
  <c r="I17" i="2"/>
  <c r="K22" i="6" l="1"/>
  <c r="K14" i="2"/>
  <c r="M14" i="2" s="1"/>
  <c r="K13" i="2"/>
  <c r="M13" i="2" s="1"/>
  <c r="K15" i="2" l="1"/>
  <c r="M15" i="2" s="1"/>
  <c r="K12" i="2" l="1"/>
  <c r="M12" i="2" s="1"/>
  <c r="K11" i="2" l="1"/>
  <c r="K17" i="2" s="1"/>
  <c r="M11" i="2" l="1"/>
  <c r="M17" i="2" s="1"/>
</calcChain>
</file>

<file path=xl/sharedStrings.xml><?xml version="1.0" encoding="utf-8"?>
<sst xmlns="http://schemas.openxmlformats.org/spreadsheetml/2006/main" count="206" uniqueCount="82">
  <si>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</si>
  <si>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</si>
  <si>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</si>
  <si>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</si>
  <si>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</si>
  <si>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</si>
  <si>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</si>
  <si>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</si>
  <si>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</si>
  <si>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</si>
  <si>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</si>
  <si>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</si>
  <si>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</si>
  <si>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</si>
  <si>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</si>
  <si>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</si>
  <si>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</si>
  <si>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</si>
  <si>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</si>
  <si>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</si>
  <si>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</si>
  <si>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</si>
  <si>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</si>
  <si>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</si>
  <si>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</si>
  <si>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</si>
  <si>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</si>
  <si>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</si>
  <si>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</si>
  <si>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</si>
  <si>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</si>
  <si>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</si>
  <si>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</si>
  <si>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</si>
  <si>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</si>
  <si>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AS SAMPLE APPROVED</t>
  </si>
  <si>
    <t>X</t>
  </si>
  <si>
    <t>WHITE</t>
  </si>
  <si>
    <t>PCS</t>
  </si>
  <si>
    <t>CARE INSTRUCTION - LAYOUT SINGLE</t>
  </si>
  <si>
    <t>25MM X 135MM</t>
  </si>
  <si>
    <t>C21  FW24   G2739</t>
  </si>
  <si>
    <t>BÍCH</t>
  </si>
  <si>
    <t>TNHH THỜI TRANG SỨC KHỎE VIỆT</t>
  </si>
  <si>
    <t>111072287X</t>
  </si>
  <si>
    <t>CRTZ_1143</t>
  </si>
  <si>
    <t>CRTZ_1109</t>
  </si>
  <si>
    <t>NHÃN THÀNH PHẦN 100%COTTON
PO# 00240
CRTZ_1109</t>
  </si>
  <si>
    <t>CRTZ_1113</t>
  </si>
  <si>
    <t>NHÃN THÀNH PHẦN 100%COTTON
PO# 00240
CRTZ_1113</t>
  </si>
  <si>
    <t>NHÃN THÀNH PHẦN 100%COTTON
PO# 00240
CRTZ_1143</t>
  </si>
  <si>
    <t>CRTZ_1299</t>
  </si>
  <si>
    <t>CRTZ_1300</t>
  </si>
  <si>
    <t>NHÃN THÀNH PHẦN 
82% COTTON 18% POLYESTER
PO# 00240
CRTZ_1300</t>
  </si>
  <si>
    <t>NHÃN THÀNH PHẦN 
82% COTTON 18% POLYESTER
PO# 00240
CRTZ_1299</t>
  </si>
  <si>
    <t>FW24-DROP 10</t>
  </si>
  <si>
    <t>SKU</t>
  </si>
  <si>
    <t>ĐÃ ĐẶT TRƯỚC ĐÓ</t>
  </si>
  <si>
    <t>ĐÃ CÓ CODE</t>
  </si>
  <si>
    <t>SH TRIM</t>
  </si>
  <si>
    <t>C21  FW25   G2856</t>
  </si>
  <si>
    <t>FW25-DROP 2</t>
  </si>
  <si>
    <t>CRTZ_1393</t>
  </si>
  <si>
    <t>NHÃN THÀNH PHẦN 
100% COTTON
PO# 00346
CRTZ_1393</t>
  </si>
  <si>
    <t>CRTZ_1432</t>
  </si>
  <si>
    <t>NHÃN THÀNH PHẦN 
100% COTTON
PO# 00346
CRTZ_1432</t>
  </si>
  <si>
    <t>CRTZ_1433</t>
  </si>
  <si>
    <t>NHÃN THÀNH PHẦN 
100% COTTON
PO# 00346
CRTZ_1433</t>
  </si>
  <si>
    <t>CRTZ_1442</t>
  </si>
  <si>
    <t>NHÃN THÀNH PHẦN 
100% COTTON
PO# 00346
CRTZ_1442</t>
  </si>
  <si>
    <t>CRTZ_1443</t>
  </si>
  <si>
    <t>NHÃN THÀNH PHẦN 
100% COTTON
PO# 00346
CRTZ_1443</t>
  </si>
  <si>
    <t>CRTZ_1469</t>
  </si>
  <si>
    <t>NHÃN THÀNH PHẦN 
100% COTTON
PO# 00346
CRTZ_1469</t>
  </si>
  <si>
    <t>CRTZ_1470</t>
  </si>
  <si>
    <t>NHÃN THÀNH PHẦN 
100% COTTON
PO# 00346
CRTZ_1470</t>
  </si>
  <si>
    <t>NHÃN THÀNH PHẦN 
100% COTTON
PO# 00346
CRTZ_1472</t>
  </si>
  <si>
    <t>CRTZ_1472</t>
  </si>
  <si>
    <t>CRTZ_1473</t>
  </si>
  <si>
    <t>NHÃN THÀNH PHẦN 
100% COTTON
PO# 00346
CRTZ_1473</t>
  </si>
  <si>
    <t>CRTZ_1474</t>
  </si>
  <si>
    <t>NHÃN THÀNH PHẦN 
100% COTTON
PO# 00346
CRTZ_1474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</si>
</sst>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8"/>
      <name val="Muli"/>
    </font>
    <font>
      <sz val="18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2" fillId="3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1" fillId="0" borderId="1" xfId="3" applyFont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0" fontId="11" fillId="6" borderId="1" xfId="6" applyFont="1" applyFill="1" applyBorder="1" applyAlignment="1">
      <alignment horizontal="center" vertical="center" wrapText="1"/>
    </xf>
    <xf numFmtId="0" fontId="11" fillId="6" borderId="1" xfId="6" applyFont="1" applyFill="1" applyBorder="1" applyAlignment="1">
      <alignment horizontal="left" vertical="center" wrapText="1"/>
    </xf>
    <xf numFmtId="0" fontId="11" fillId="6" borderId="1" xfId="6" applyFont="1" applyFill="1" applyBorder="1" applyAlignment="1">
      <alignment horizontal="center" vertical="center"/>
    </xf>
    <xf numFmtId="0" fontId="11" fillId="8" borderId="1" xfId="6" applyFont="1" applyFill="1" applyBorder="1" applyAlignment="1">
      <alignment horizontal="center" vertical="center" wrapText="1"/>
    </xf>
    <xf numFmtId="167" fontId="11" fillId="6" borderId="1" xfId="9" applyNumberFormat="1" applyFont="1" applyFill="1" applyBorder="1" applyAlignment="1">
      <alignment horizontal="center" vertical="center"/>
    </xf>
    <xf numFmtId="0" fontId="12" fillId="9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9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166" fontId="11" fillId="0" borderId="12" xfId="5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/>
    </xf>
    <xf numFmtId="3" fontId="12" fillId="0" borderId="0" xfId="0" applyNumberFormat="1" applyFont="1" applyAlignment="1">
      <alignment horizontal="left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0" fontId="21" fillId="4" borderId="4" xfId="6" applyFont="1" applyFill="1" applyBorder="1" applyAlignment="1">
      <alignment horizontal="center" vertical="center"/>
    </xf>
    <xf numFmtId="0" fontId="21" fillId="4" borderId="5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164" fontId="22" fillId="4" borderId="4" xfId="6" applyNumberFormat="1" applyFont="1" applyFill="1" applyBorder="1" applyAlignment="1">
      <alignment horizontal="center" vertical="center"/>
    </xf>
    <xf numFmtId="164" fontId="22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666751</xdr:colOff>
      <xdr:row>7</xdr:row>
      <xdr:rowOff>379558</xdr:rowOff>
    </xdr:from>
    <xdr:to>
      <xdr:col>22</xdr:col>
      <xdr:colOff>258062</xdr:colOff>
      <xdr:row>13</xdr:row>
      <xdr:rowOff>1146403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5EB3BF-7D38-BA27-FCD1-0C7A87C4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5376" y="2744933"/>
          <a:ext cx="4369686" cy="9069470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11</xdr:row>
      <xdr:rowOff>350776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A45898F9-6633-46D7-A873-6C71F30B0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18652" y="117807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E894EA5E-A299-46B3-9FB4-26FB8C2A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3104572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350776</xdr:rowOff>
    </xdr:from>
    <xdr:ext cx="829257" cy="1715860"/>
    <xdr:pic>
      <xdr:nvPicPr>
        <xdr:cNvPr id="7" name="Picture 6">
          <a:extLst>
            <a:ext uri="{FF2B5EF4-FFF2-40B4-BE49-F238E27FC236}">
              <a16:creationId xmlns:a16="http://schemas.microsoft.com/office/drawing/2014/main" id="{E0F3B333-0578-4FFE-BA54-ADAA9E44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86902" y="20242151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0E425E4C-8583-4AC8-9C56-2611E0DC7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0" name="Picture 9">
          <a:extLst>
            <a:ext uri="{FF2B5EF4-FFF2-40B4-BE49-F238E27FC236}">
              <a16:creationId xmlns:a16="http://schemas.microsoft.com/office/drawing/2014/main" id="{D1874635-0902-4424-B521-FB02612D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1" name="Picture 10">
          <a:extLst>
            <a:ext uri="{FF2B5EF4-FFF2-40B4-BE49-F238E27FC236}">
              <a16:creationId xmlns:a16="http://schemas.microsoft.com/office/drawing/2014/main" id="{C5DDC58E-9E61-4538-A58E-861E91766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2" name="Picture 11">
          <a:extLst>
            <a:ext uri="{FF2B5EF4-FFF2-40B4-BE49-F238E27FC236}">
              <a16:creationId xmlns:a16="http://schemas.microsoft.com/office/drawing/2014/main" id="{7206D4DD-5752-4180-81D6-4C6172521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26029227"/>
          <a:ext cx="931827" cy="19280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476252</xdr:colOff>
      <xdr:row>9</xdr:row>
      <xdr:rowOff>7963</xdr:rowOff>
    </xdr:from>
    <xdr:to>
      <xdr:col>19</xdr:col>
      <xdr:colOff>1</xdr:colOff>
      <xdr:row>12</xdr:row>
      <xdr:rowOff>1130528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823972-1908-4594-8EC4-C630D8734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94877" y="2817838"/>
          <a:ext cx="2397124" cy="6853440"/>
        </a:xfrm>
        <a:prstGeom prst="rect">
          <a:avLst/>
        </a:prstGeom>
      </xdr:spPr>
    </xdr:pic>
    <xdr:clientData/>
  </xdr:twoCellAnchor>
  <xdr:oneCellAnchor>
    <xdr:from>
      <xdr:col>15</xdr:col>
      <xdr:colOff>476252</xdr:colOff>
      <xdr:row>11</xdr:row>
      <xdr:rowOff>7963</xdr:rowOff>
    </xdr:from>
    <xdr:ext cx="2397124" cy="6853440"/>
    <xdr:pic>
      <xdr:nvPicPr>
        <xdr:cNvPr id="3" name="Picture 2">
          <a:extLst>
            <a:ext uri="{FF2B5EF4-FFF2-40B4-BE49-F238E27FC236}">
              <a16:creationId xmlns:a16="http://schemas.microsoft.com/office/drawing/2014/main" id="{71F8C832-59B3-44E6-9429-01DD15538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94877" y="2817838"/>
          <a:ext cx="2397124" cy="6853440"/>
        </a:xfrm>
        <a:prstGeom prst="rect">
          <a:avLst/>
        </a:prstGeom>
      </xdr:spPr>
    </xdr:pic>
    <xdr:clientData/>
  </xdr:oneCellAnchor>
  <xdr:oneCellAnchor>
    <xdr:from>
      <xdr:col>15</xdr:col>
      <xdr:colOff>476252</xdr:colOff>
      <xdr:row>13</xdr:row>
      <xdr:rowOff>7963</xdr:rowOff>
    </xdr:from>
    <xdr:ext cx="2397124" cy="6853440"/>
    <xdr:pic>
      <xdr:nvPicPr>
        <xdr:cNvPr id="4" name="Picture 3">
          <a:extLst>
            <a:ext uri="{FF2B5EF4-FFF2-40B4-BE49-F238E27FC236}">
              <a16:creationId xmlns:a16="http://schemas.microsoft.com/office/drawing/2014/main" id="{F4500674-A6DA-442D-9B40-7DCCCBAE3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94877" y="6548463"/>
          <a:ext cx="2397124" cy="6853440"/>
        </a:xfrm>
        <a:prstGeom prst="rect">
          <a:avLst/>
        </a:prstGeom>
      </xdr:spPr>
    </xdr:pic>
    <xdr:clientData/>
  </xdr:oneCellAnchor>
  <xdr:oneCellAnchor>
    <xdr:from>
      <xdr:col>15</xdr:col>
      <xdr:colOff>476252</xdr:colOff>
      <xdr:row>15</xdr:row>
      <xdr:rowOff>7963</xdr:rowOff>
    </xdr:from>
    <xdr:ext cx="2397124" cy="6853440"/>
    <xdr:pic>
      <xdr:nvPicPr>
        <xdr:cNvPr id="5" name="Picture 4">
          <a:extLst>
            <a:ext uri="{FF2B5EF4-FFF2-40B4-BE49-F238E27FC236}">
              <a16:creationId xmlns:a16="http://schemas.microsoft.com/office/drawing/2014/main" id="{187E7A35-F6C6-4D1E-8F70-B54027972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94877" y="11564963"/>
          <a:ext cx="2397124" cy="6853440"/>
        </a:xfrm>
        <a:prstGeom prst="rect">
          <a:avLst/>
        </a:prstGeom>
      </xdr:spPr>
    </xdr:pic>
    <xdr:clientData/>
  </xdr:oneCellAnchor>
  <xdr:oneCellAnchor>
    <xdr:from>
      <xdr:col>15</xdr:col>
      <xdr:colOff>476252</xdr:colOff>
      <xdr:row>17</xdr:row>
      <xdr:rowOff>7963</xdr:rowOff>
    </xdr:from>
    <xdr:ext cx="2397124" cy="6853440"/>
    <xdr:pic>
      <xdr:nvPicPr>
        <xdr:cNvPr id="6" name="Picture 5">
          <a:extLst>
            <a:ext uri="{FF2B5EF4-FFF2-40B4-BE49-F238E27FC236}">
              <a16:creationId xmlns:a16="http://schemas.microsoft.com/office/drawing/2014/main" id="{D1D81D0C-31A6-4189-9A78-B57F18948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94877" y="16581463"/>
          <a:ext cx="2397124" cy="685344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2</xdr:row>
      <xdr:rowOff>53340</xdr:rowOff>
    </xdr:from>
    <xdr:to>
      <xdr:col>7</xdr:col>
      <xdr:colOff>172847</xdr:colOff>
      <xdr:row>23</xdr:row>
      <xdr:rowOff>70003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D8787-8ED0-43CF-9E93-589EBA28E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464820"/>
          <a:ext cx="4066667" cy="3857143"/>
        </a:xfrm>
        <a:prstGeom prst="rect">
          <a:avLst/>
        </a:prstGeom>
      </xdr:spPr>
    </xdr:pic>
    <xdr:clientData/>
  </xdr:twoCellAnchor>
  <xdr:twoCellAnchor editAs="oneCell">
    <xdr:from>
      <xdr:col>8</xdr:col>
      <xdr:colOff>171823</xdr:colOff>
      <xdr:row>1</xdr:row>
      <xdr:rowOff>1</xdr:rowOff>
    </xdr:from>
    <xdr:to>
      <xdr:col>14</xdr:col>
      <xdr:colOff>408095</xdr:colOff>
      <xdr:row>23</xdr:row>
      <xdr:rowOff>6188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700077-F6A4-A1A5-D65A-767F5CF6D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2529" y="231589"/>
          <a:ext cx="3911801" cy="4115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4"/>
  <sheetViews>
    <sheetView view="pageBreakPreview" topLeftCell="A13" zoomScale="40" zoomScaleNormal="70" zoomScaleSheetLayoutView="40" zoomScalePageLayoutView="55" workbookViewId="0">
      <selection activeCell="D15" sqref="D15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43</v>
      </c>
      <c r="D5" s="20"/>
      <c r="E5" s="21"/>
      <c r="F5" s="104" t="s">
        <v>6</v>
      </c>
      <c r="G5" s="105"/>
      <c r="H5" s="106" t="s">
        <v>34</v>
      </c>
      <c r="I5" s="107"/>
      <c r="J5" s="22"/>
      <c r="K5" s="22"/>
      <c r="L5" s="23"/>
      <c r="M5" s="24" t="s">
        <v>7</v>
      </c>
      <c r="N5" s="25">
        <v>45418</v>
      </c>
    </row>
    <row r="6" spans="1:19" ht="30.75" customHeight="1">
      <c r="A6" s="82" t="s">
        <v>8</v>
      </c>
      <c r="B6" s="26"/>
      <c r="D6" s="27"/>
      <c r="E6" s="21"/>
      <c r="F6" s="104" t="s">
        <v>9</v>
      </c>
      <c r="G6" s="105"/>
      <c r="H6" s="108" t="s">
        <v>55</v>
      </c>
      <c r="I6" s="109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12"/>
      <c r="C7" s="112"/>
      <c r="D7" s="29"/>
      <c r="E7" s="21"/>
      <c r="F7" s="104" t="s">
        <v>12</v>
      </c>
      <c r="G7" s="105"/>
      <c r="H7" s="113">
        <v>45432</v>
      </c>
      <c r="I7" s="114"/>
      <c r="J7" s="22"/>
      <c r="K7" s="22"/>
      <c r="L7" s="23"/>
      <c r="M7" s="24" t="s">
        <v>13</v>
      </c>
      <c r="N7" s="86" t="s">
        <v>41</v>
      </c>
    </row>
    <row r="8" spans="1:19" ht="30.75" customHeight="1">
      <c r="A8" s="83" t="s">
        <v>14</v>
      </c>
      <c r="B8" s="118"/>
      <c r="C8" s="118"/>
      <c r="D8" s="30"/>
      <c r="E8" s="21"/>
      <c r="F8" s="104" t="s">
        <v>15</v>
      </c>
      <c r="G8" s="105"/>
      <c r="H8" s="110"/>
      <c r="I8" s="111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77" customHeight="1">
      <c r="A11" s="38" t="s">
        <v>46</v>
      </c>
      <c r="B11" s="93" t="s">
        <v>44</v>
      </c>
      <c r="C11" s="94" t="s">
        <v>47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1083</v>
      </c>
      <c r="J11" s="98">
        <v>0</v>
      </c>
      <c r="K11" s="98">
        <f t="shared" ref="K11" si="0">I11-J11</f>
        <v>1083</v>
      </c>
      <c r="L11" s="99">
        <v>450</v>
      </c>
      <c r="M11" s="100">
        <f t="shared" ref="M11" si="1">K11*L11</f>
        <v>487350</v>
      </c>
      <c r="N11" s="101" t="s">
        <v>57</v>
      </c>
    </row>
    <row r="12" spans="1:19" ht="172" customHeight="1">
      <c r="A12" s="38" t="s">
        <v>48</v>
      </c>
      <c r="B12" s="93" t="s">
        <v>44</v>
      </c>
      <c r="C12" s="94" t="s">
        <v>49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1191</v>
      </c>
      <c r="J12" s="98">
        <v>0</v>
      </c>
      <c r="K12" s="98">
        <f t="shared" ref="K12:K14" si="2">I12-J12</f>
        <v>1191</v>
      </c>
      <c r="L12" s="99">
        <v>450</v>
      </c>
      <c r="M12" s="100">
        <f t="shared" ref="M12:M14" si="3">K12*L12</f>
        <v>535950</v>
      </c>
      <c r="N12" s="101" t="s">
        <v>57</v>
      </c>
    </row>
    <row r="13" spans="1:19" ht="173" customHeight="1">
      <c r="A13" s="38" t="s">
        <v>45</v>
      </c>
      <c r="B13" s="93" t="s">
        <v>44</v>
      </c>
      <c r="C13" s="94" t="s">
        <v>50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1083</v>
      </c>
      <c r="J13" s="98">
        <v>0</v>
      </c>
      <c r="K13" s="98">
        <f t="shared" si="2"/>
        <v>1083</v>
      </c>
      <c r="L13" s="99">
        <v>450</v>
      </c>
      <c r="M13" s="100">
        <f t="shared" si="3"/>
        <v>487350</v>
      </c>
      <c r="N13" s="101" t="s">
        <v>57</v>
      </c>
    </row>
    <row r="14" spans="1:19" ht="197.25" customHeight="1">
      <c r="A14" s="38" t="s">
        <v>51</v>
      </c>
      <c r="B14" s="93" t="s">
        <v>44</v>
      </c>
      <c r="C14" s="94" t="s">
        <v>54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v>488</v>
      </c>
      <c r="J14" s="98">
        <v>0</v>
      </c>
      <c r="K14" s="98">
        <f t="shared" si="2"/>
        <v>488</v>
      </c>
      <c r="L14" s="99">
        <v>450</v>
      </c>
      <c r="M14" s="100">
        <f t="shared" si="3"/>
        <v>219600</v>
      </c>
      <c r="N14" s="101" t="s">
        <v>58</v>
      </c>
    </row>
    <row r="15" spans="1:19" ht="197.25" customHeight="1">
      <c r="A15" s="38" t="s">
        <v>52</v>
      </c>
      <c r="B15" s="93" t="s">
        <v>44</v>
      </c>
      <c r="C15" s="94" t="s">
        <v>53</v>
      </c>
      <c r="D15" s="95" t="s">
        <v>40</v>
      </c>
      <c r="E15" s="87" t="s">
        <v>35</v>
      </c>
      <c r="F15" s="95" t="s">
        <v>36</v>
      </c>
      <c r="G15" s="96" t="s">
        <v>37</v>
      </c>
      <c r="H15" s="97" t="s">
        <v>38</v>
      </c>
      <c r="I15" s="98">
        <v>328</v>
      </c>
      <c r="J15" s="98">
        <v>0</v>
      </c>
      <c r="K15" s="98">
        <f t="shared" ref="K15" si="4">I15-J15</f>
        <v>328</v>
      </c>
      <c r="L15" s="99">
        <v>450</v>
      </c>
      <c r="M15" s="100">
        <f t="shared" ref="M15" si="5">K15*L15</f>
        <v>147600</v>
      </c>
      <c r="N15" s="101" t="s">
        <v>58</v>
      </c>
    </row>
    <row r="16" spans="1:19" ht="21.75" customHeight="1">
      <c r="A16" s="39"/>
      <c r="B16" s="39"/>
      <c r="C16" s="40"/>
      <c r="D16" s="41"/>
      <c r="E16" s="41"/>
      <c r="F16" s="42"/>
      <c r="G16" s="43"/>
      <c r="H16" s="39"/>
      <c r="I16" s="44"/>
      <c r="J16" s="44"/>
      <c r="K16" s="44"/>
      <c r="L16" s="45"/>
      <c r="M16" s="46"/>
      <c r="N16" s="47"/>
    </row>
    <row r="17" spans="1:14" ht="33.65" customHeight="1">
      <c r="A17" s="48"/>
      <c r="B17" s="48"/>
      <c r="C17" s="49"/>
      <c r="D17" s="48"/>
      <c r="E17" s="48"/>
      <c r="F17" s="48"/>
      <c r="G17" s="50"/>
      <c r="H17" s="62" t="s">
        <v>29</v>
      </c>
      <c r="I17" s="51">
        <f>SUM(I11:I16)</f>
        <v>4173</v>
      </c>
      <c r="J17" s="52"/>
      <c r="K17" s="51">
        <f>SUM(K11:K16)</f>
        <v>4173</v>
      </c>
      <c r="L17" s="53"/>
      <c r="M17" s="54">
        <f>SUM(M11:M16)</f>
        <v>1877850</v>
      </c>
      <c r="N17" s="55"/>
    </row>
    <row r="18" spans="1:14" ht="21.75" customHeight="1">
      <c r="A18" s="56"/>
      <c r="B18" s="56"/>
      <c r="C18" s="57"/>
      <c r="D18" s="58"/>
      <c r="E18" s="58"/>
      <c r="F18" s="58"/>
      <c r="G18" s="59"/>
      <c r="H18" s="55"/>
      <c r="I18" s="55"/>
      <c r="J18" s="55"/>
      <c r="K18" s="55"/>
      <c r="L18" s="60"/>
      <c r="M18" s="60"/>
      <c r="N18" s="55"/>
    </row>
    <row r="19" spans="1:14" ht="21.75" customHeight="1">
      <c r="A19" s="116" t="s">
        <v>30</v>
      </c>
      <c r="B19" s="116"/>
      <c r="C19" s="61"/>
      <c r="D19" s="62"/>
      <c r="E19" s="117" t="s">
        <v>31</v>
      </c>
      <c r="F19" s="117"/>
      <c r="G19" s="117"/>
      <c r="H19" s="63"/>
      <c r="I19" s="64"/>
      <c r="J19" s="64"/>
      <c r="K19" s="64"/>
      <c r="L19" s="115" t="s">
        <v>32</v>
      </c>
      <c r="M19" s="115"/>
      <c r="N19" s="55"/>
    </row>
    <row r="20" spans="1:14" ht="21.75" customHeight="1">
      <c r="A20" s="71"/>
      <c r="B20" s="66"/>
      <c r="C20" s="67"/>
      <c r="D20" s="65"/>
      <c r="E20" s="65"/>
      <c r="F20" s="65"/>
      <c r="G20" s="68"/>
      <c r="H20" s="69"/>
      <c r="I20" s="69"/>
      <c r="J20" s="69"/>
    </row>
    <row r="21" spans="1:14" ht="21.75" customHeight="1">
      <c r="A21" s="71"/>
      <c r="B21" s="66"/>
      <c r="C21" s="67"/>
      <c r="D21" s="65"/>
      <c r="E21" s="65"/>
      <c r="F21" s="65"/>
      <c r="G21" s="68"/>
      <c r="H21" s="69"/>
      <c r="I21" s="69"/>
      <c r="J21" s="69"/>
    </row>
    <row r="22" spans="1:14" ht="21.75" customHeight="1">
      <c r="A22" s="71"/>
      <c r="B22" s="67"/>
      <c r="C22" s="67"/>
      <c r="D22" s="65"/>
      <c r="E22" s="65"/>
      <c r="F22" s="65"/>
      <c r="G22" s="72"/>
      <c r="H22" s="73"/>
      <c r="I22" s="65"/>
      <c r="J22" s="69"/>
    </row>
    <row r="23" spans="1:14" ht="21.75" customHeight="1">
      <c r="A23" s="75"/>
      <c r="B23" s="74"/>
      <c r="C23" s="66"/>
      <c r="D23" s="69"/>
      <c r="E23" s="75"/>
      <c r="F23" s="75"/>
      <c r="G23" s="76"/>
      <c r="H23" s="77"/>
      <c r="I23" s="77"/>
      <c r="J23" s="69"/>
    </row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5" customHeight="1"/>
    <row r="62" ht="23.5" customHeight="1"/>
    <row r="63" ht="23.5" customHeight="1"/>
    <row r="64" ht="23.5" customHeight="1"/>
  </sheetData>
  <mergeCells count="13">
    <mergeCell ref="B7:C7"/>
    <mergeCell ref="F7:G7"/>
    <mergeCell ref="H7:I7"/>
    <mergeCell ref="L19:M19"/>
    <mergeCell ref="A19:B19"/>
    <mergeCell ref="E19:G19"/>
    <mergeCell ref="B8:C8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30DF0-5A63-4A40-8433-15AF2F237D93}">
  <sheetPr>
    <pageSetUpPr fitToPage="1"/>
  </sheetPr>
  <dimension ref="A1:S69"/>
  <sheetViews>
    <sheetView tabSelected="1" view="pageBreakPreview" topLeftCell="A17" zoomScale="40" zoomScaleNormal="70" zoomScaleSheetLayoutView="40" zoomScalePageLayoutView="55" workbookViewId="0">
      <selection activeCell="F19" sqref="F19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59</v>
      </c>
      <c r="D5" s="20"/>
      <c r="E5" s="21"/>
      <c r="F5" s="104" t="s">
        <v>6</v>
      </c>
      <c r="G5" s="105"/>
      <c r="H5" s="106" t="s">
        <v>34</v>
      </c>
      <c r="I5" s="107"/>
      <c r="J5" s="22"/>
      <c r="K5" s="22"/>
      <c r="L5" s="23"/>
      <c r="M5" s="24" t="s">
        <v>7</v>
      </c>
      <c r="N5" s="25">
        <v>45717</v>
      </c>
    </row>
    <row r="6" spans="1:19" ht="30.75" customHeight="1">
      <c r="A6" s="82" t="s">
        <v>8</v>
      </c>
      <c r="B6" s="26"/>
      <c r="D6" s="27"/>
      <c r="E6" s="21"/>
      <c r="F6" s="104" t="s">
        <v>9</v>
      </c>
      <c r="G6" s="105"/>
      <c r="H6" s="108" t="s">
        <v>61</v>
      </c>
      <c r="I6" s="109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12"/>
      <c r="C7" s="112"/>
      <c r="D7" s="29"/>
      <c r="E7" s="21"/>
      <c r="F7" s="104" t="s">
        <v>12</v>
      </c>
      <c r="G7" s="105"/>
      <c r="H7" s="113">
        <v>45432</v>
      </c>
      <c r="I7" s="114"/>
      <c r="J7" s="22"/>
      <c r="K7" s="22"/>
      <c r="L7" s="23"/>
      <c r="M7" s="24" t="s">
        <v>13</v>
      </c>
      <c r="N7" s="86" t="s">
        <v>60</v>
      </c>
    </row>
    <row r="8" spans="1:19" ht="30.75" customHeight="1">
      <c r="A8" s="83" t="s">
        <v>14</v>
      </c>
      <c r="B8" s="118"/>
      <c r="C8" s="118"/>
      <c r="D8" s="30"/>
      <c r="E8" s="21"/>
      <c r="F8" s="104" t="s">
        <v>15</v>
      </c>
      <c r="G8" s="105"/>
      <c r="H8" s="110"/>
      <c r="I8" s="111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77" customHeight="1">
      <c r="A11" s="38" t="s">
        <v>62</v>
      </c>
      <c r="B11" s="93" t="s">
        <v>44</v>
      </c>
      <c r="C11" s="94" t="s">
        <v>63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224</v>
      </c>
      <c r="J11" s="98">
        <v>0</v>
      </c>
      <c r="K11" s="98">
        <f t="shared" ref="K11" si="0">I11-J11</f>
        <v>224</v>
      </c>
      <c r="L11" s="99">
        <v>450</v>
      </c>
      <c r="M11" s="100">
        <f t="shared" ref="M11" si="1">K11*L11</f>
        <v>100800</v>
      </c>
      <c r="N11" s="101"/>
      <c r="O11" s="98">
        <v>1200</v>
      </c>
      <c r="P11" s="103"/>
    </row>
    <row r="12" spans="1:19" ht="178" customHeight="1">
      <c r="A12" s="38" t="s">
        <v>64</v>
      </c>
      <c r="B12" s="93" t="s">
        <v>44</v>
      </c>
      <c r="C12" s="94" t="s">
        <v>65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280</v>
      </c>
      <c r="J12" s="98">
        <v>0</v>
      </c>
      <c r="K12" s="98">
        <f t="shared" ref="K12:K13" si="2">I12-J12</f>
        <v>280</v>
      </c>
      <c r="L12" s="99">
        <v>450</v>
      </c>
      <c r="M12" s="100">
        <f t="shared" ref="M12:M13" si="3">K12*L12</f>
        <v>126000</v>
      </c>
      <c r="N12" s="101"/>
      <c r="O12" s="98">
        <v>400</v>
      </c>
      <c r="P12" s="103"/>
    </row>
    <row r="13" spans="1:19" ht="167" customHeight="1">
      <c r="A13" s="38" t="s">
        <v>66</v>
      </c>
      <c r="B13" s="93" t="s">
        <v>44</v>
      </c>
      <c r="C13" s="94" t="s">
        <v>67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224</v>
      </c>
      <c r="J13" s="98">
        <v>0</v>
      </c>
      <c r="K13" s="98">
        <f t="shared" si="2"/>
        <v>224</v>
      </c>
      <c r="L13" s="99">
        <v>450</v>
      </c>
      <c r="M13" s="100">
        <f t="shared" si="3"/>
        <v>100800</v>
      </c>
      <c r="N13" s="101"/>
      <c r="O13" s="98">
        <v>1200</v>
      </c>
      <c r="P13" s="103"/>
    </row>
    <row r="14" spans="1:19" ht="177" customHeight="1">
      <c r="A14" s="38" t="s">
        <v>68</v>
      </c>
      <c r="B14" s="93" t="s">
        <v>44</v>
      </c>
      <c r="C14" s="94" t="s">
        <v>69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v>334</v>
      </c>
      <c r="J14" s="98">
        <v>0</v>
      </c>
      <c r="K14" s="98">
        <f t="shared" ref="K14:K15" si="4">I14-J14</f>
        <v>334</v>
      </c>
      <c r="L14" s="99">
        <v>450</v>
      </c>
      <c r="M14" s="100">
        <f t="shared" ref="M14:M15" si="5">K14*L14</f>
        <v>150300</v>
      </c>
      <c r="N14" s="101"/>
      <c r="O14" s="98">
        <v>400</v>
      </c>
      <c r="P14" s="103"/>
    </row>
    <row r="15" spans="1:19" ht="172" customHeight="1">
      <c r="A15" s="38" t="s">
        <v>70</v>
      </c>
      <c r="B15" s="93" t="s">
        <v>44</v>
      </c>
      <c r="C15" s="94" t="s">
        <v>71</v>
      </c>
      <c r="D15" s="95" t="s">
        <v>40</v>
      </c>
      <c r="E15" s="87" t="s">
        <v>35</v>
      </c>
      <c r="F15" s="95" t="s">
        <v>36</v>
      </c>
      <c r="G15" s="96" t="s">
        <v>37</v>
      </c>
      <c r="H15" s="97" t="s">
        <v>38</v>
      </c>
      <c r="I15" s="98">
        <v>168</v>
      </c>
      <c r="J15" s="98">
        <v>0</v>
      </c>
      <c r="K15" s="98">
        <f t="shared" si="4"/>
        <v>168</v>
      </c>
      <c r="L15" s="99">
        <v>450</v>
      </c>
      <c r="M15" s="100">
        <f t="shared" si="5"/>
        <v>75600</v>
      </c>
      <c r="N15" s="101"/>
      <c r="O15" s="98">
        <v>1200</v>
      </c>
      <c r="P15" s="103"/>
    </row>
    <row r="16" spans="1:19" ht="168" customHeight="1">
      <c r="A16" s="38" t="s">
        <v>72</v>
      </c>
      <c r="B16" s="93" t="s">
        <v>44</v>
      </c>
      <c r="C16" s="94" t="s">
        <v>73</v>
      </c>
      <c r="D16" s="95" t="s">
        <v>40</v>
      </c>
      <c r="E16" s="87" t="s">
        <v>35</v>
      </c>
      <c r="F16" s="95" t="s">
        <v>36</v>
      </c>
      <c r="G16" s="96" t="s">
        <v>37</v>
      </c>
      <c r="H16" s="97" t="s">
        <v>38</v>
      </c>
      <c r="I16" s="98">
        <v>224</v>
      </c>
      <c r="J16" s="98">
        <v>0</v>
      </c>
      <c r="K16" s="98">
        <f t="shared" ref="K16:K17" si="6">I16-J16</f>
        <v>224</v>
      </c>
      <c r="L16" s="99">
        <v>450</v>
      </c>
      <c r="M16" s="100">
        <f t="shared" ref="M16:M17" si="7">K16*L16</f>
        <v>100800</v>
      </c>
      <c r="N16" s="101"/>
      <c r="O16" s="98">
        <v>400</v>
      </c>
      <c r="P16" s="103"/>
    </row>
    <row r="17" spans="1:16" ht="159.5" customHeight="1">
      <c r="A17" s="38" t="s">
        <v>74</v>
      </c>
      <c r="B17" s="93" t="s">
        <v>44</v>
      </c>
      <c r="C17" s="94" t="s">
        <v>75</v>
      </c>
      <c r="D17" s="95" t="s">
        <v>40</v>
      </c>
      <c r="E17" s="87" t="s">
        <v>35</v>
      </c>
      <c r="F17" s="95" t="s">
        <v>36</v>
      </c>
      <c r="G17" s="96" t="s">
        <v>37</v>
      </c>
      <c r="H17" s="97" t="s">
        <v>38</v>
      </c>
      <c r="I17" s="98">
        <v>334</v>
      </c>
      <c r="J17" s="98">
        <v>0</v>
      </c>
      <c r="K17" s="98">
        <f t="shared" si="6"/>
        <v>334</v>
      </c>
      <c r="L17" s="99">
        <v>450</v>
      </c>
      <c r="M17" s="100">
        <f t="shared" si="7"/>
        <v>150300</v>
      </c>
      <c r="N17" s="101"/>
      <c r="O17" s="98">
        <v>1200</v>
      </c>
      <c r="P17" s="103"/>
    </row>
    <row r="18" spans="1:16" ht="170.5" customHeight="1">
      <c r="A18" s="38" t="s">
        <v>77</v>
      </c>
      <c r="B18" s="93" t="s">
        <v>44</v>
      </c>
      <c r="C18" s="94" t="s">
        <v>76</v>
      </c>
      <c r="D18" s="95" t="s">
        <v>40</v>
      </c>
      <c r="E18" s="87" t="s">
        <v>35</v>
      </c>
      <c r="F18" s="95" t="s">
        <v>36</v>
      </c>
      <c r="G18" s="96" t="s">
        <v>37</v>
      </c>
      <c r="H18" s="97" t="s">
        <v>38</v>
      </c>
      <c r="I18" s="98">
        <v>557</v>
      </c>
      <c r="J18" s="98">
        <v>0</v>
      </c>
      <c r="K18" s="98">
        <f t="shared" ref="K18:K19" si="8">I18-J18</f>
        <v>557</v>
      </c>
      <c r="L18" s="99">
        <v>450</v>
      </c>
      <c r="M18" s="100">
        <f t="shared" ref="M18:M19" si="9">K18*L18</f>
        <v>250650</v>
      </c>
      <c r="N18" s="101"/>
      <c r="O18" s="98">
        <v>400</v>
      </c>
      <c r="P18" s="103"/>
    </row>
    <row r="19" spans="1:16" ht="165.5" customHeight="1">
      <c r="A19" s="38" t="s">
        <v>78</v>
      </c>
      <c r="B19" s="93" t="s">
        <v>44</v>
      </c>
      <c r="C19" s="94" t="s">
        <v>79</v>
      </c>
      <c r="D19" s="95" t="s">
        <v>40</v>
      </c>
      <c r="E19" s="87" t="s">
        <v>35</v>
      </c>
      <c r="F19" s="95" t="s">
        <v>36</v>
      </c>
      <c r="G19" s="96" t="s">
        <v>37</v>
      </c>
      <c r="H19" s="97" t="s">
        <v>38</v>
      </c>
      <c r="I19" s="98">
        <v>725</v>
      </c>
      <c r="J19" s="98">
        <v>0</v>
      </c>
      <c r="K19" s="98">
        <f t="shared" si="8"/>
        <v>725</v>
      </c>
      <c r="L19" s="99">
        <v>450</v>
      </c>
      <c r="M19" s="100">
        <f t="shared" si="9"/>
        <v>326250</v>
      </c>
      <c r="N19" s="101"/>
      <c r="O19" s="98">
        <v>1200</v>
      </c>
      <c r="P19" s="103"/>
    </row>
    <row r="20" spans="1:16" ht="165.5" customHeight="1">
      <c r="A20" s="38" t="s">
        <v>80</v>
      </c>
      <c r="B20" s="93" t="s">
        <v>44</v>
      </c>
      <c r="C20" s="94" t="s">
        <v>81</v>
      </c>
      <c r="D20" s="95" t="s">
        <v>40</v>
      </c>
      <c r="E20" s="87" t="s">
        <v>35</v>
      </c>
      <c r="F20" s="95" t="s">
        <v>36</v>
      </c>
      <c r="G20" s="96" t="s">
        <v>37</v>
      </c>
      <c r="H20" s="97" t="s">
        <v>38</v>
      </c>
      <c r="I20" s="98">
        <v>447</v>
      </c>
      <c r="J20" s="98">
        <v>0</v>
      </c>
      <c r="K20" s="98">
        <f t="shared" ref="K20" si="10">I20-J20</f>
        <v>447</v>
      </c>
      <c r="L20" s="99">
        <v>450</v>
      </c>
      <c r="M20" s="100">
        <f t="shared" ref="M20" si="11">K20*L20</f>
        <v>201150</v>
      </c>
      <c r="N20" s="101"/>
      <c r="O20" s="98">
        <v>400</v>
      </c>
      <c r="P20" s="103"/>
    </row>
    <row r="21" spans="1:16" ht="21.75" customHeight="1">
      <c r="A21" s="39"/>
      <c r="B21" s="39"/>
      <c r="C21" s="40"/>
      <c r="D21" s="41"/>
      <c r="E21" s="41"/>
      <c r="F21" s="42"/>
      <c r="G21" s="43"/>
      <c r="H21" s="39"/>
      <c r="I21" s="44"/>
      <c r="J21" s="44"/>
      <c r="K21" s="44"/>
      <c r="L21" s="45"/>
      <c r="M21" s="46"/>
      <c r="N21" s="47"/>
    </row>
    <row r="22" spans="1:16" ht="33.65" customHeight="1">
      <c r="A22" s="48"/>
      <c r="B22" s="48"/>
      <c r="C22" s="49"/>
      <c r="D22" s="48"/>
      <c r="E22" s="48"/>
      <c r="F22" s="48"/>
      <c r="G22" s="50"/>
      <c r="H22" s="62" t="s">
        <v>29</v>
      </c>
      <c r="I22" s="51">
        <f>SUM(I11:I21)</f>
        <v>3517</v>
      </c>
      <c r="J22" s="52"/>
      <c r="K22" s="51">
        <f>SUM(K11:K21)</f>
        <v>3517</v>
      </c>
      <c r="L22" s="53"/>
      <c r="M22" s="54">
        <f>SUM(M11:M21)</f>
        <v>1582650</v>
      </c>
      <c r="N22" s="55"/>
    </row>
    <row r="23" spans="1:16" ht="21.75" customHeight="1">
      <c r="A23" s="56"/>
      <c r="B23" s="56"/>
      <c r="C23" s="57"/>
      <c r="D23" s="58"/>
      <c r="E23" s="58"/>
      <c r="F23" s="58"/>
      <c r="G23" s="59"/>
      <c r="H23" s="55"/>
      <c r="I23" s="55"/>
      <c r="J23" s="55"/>
      <c r="K23" s="55"/>
      <c r="L23" s="60"/>
      <c r="M23" s="60"/>
      <c r="N23" s="55"/>
    </row>
    <row r="24" spans="1:16" ht="21.75" customHeight="1">
      <c r="A24" s="116" t="s">
        <v>30</v>
      </c>
      <c r="B24" s="116"/>
      <c r="C24" s="61"/>
      <c r="D24" s="62"/>
      <c r="E24" s="117" t="s">
        <v>31</v>
      </c>
      <c r="F24" s="117"/>
      <c r="G24" s="117"/>
      <c r="H24" s="63"/>
      <c r="I24" s="64"/>
      <c r="J24" s="64"/>
      <c r="K24" s="64"/>
      <c r="L24" s="115" t="s">
        <v>32</v>
      </c>
      <c r="M24" s="115"/>
      <c r="N24" s="55"/>
    </row>
    <row r="25" spans="1:16" ht="21.75" customHeight="1">
      <c r="A25" s="71"/>
      <c r="B25" s="66"/>
      <c r="C25" s="67"/>
      <c r="D25" s="65"/>
      <c r="E25" s="65"/>
      <c r="F25" s="65"/>
      <c r="G25" s="68"/>
      <c r="H25" s="69"/>
      <c r="I25" s="69"/>
      <c r="J25" s="69"/>
    </row>
    <row r="26" spans="1:16" ht="21.75" customHeight="1">
      <c r="A26" s="71"/>
      <c r="B26" s="66"/>
      <c r="C26" s="67"/>
      <c r="D26" s="65"/>
      <c r="E26" s="65"/>
      <c r="F26" s="65"/>
      <c r="G26" s="68"/>
      <c r="H26" s="69"/>
      <c r="I26" s="69"/>
      <c r="J26" s="69"/>
    </row>
    <row r="27" spans="1:16" ht="21.75" customHeight="1">
      <c r="A27" s="71"/>
      <c r="B27" s="67"/>
      <c r="C27" s="67"/>
      <c r="D27" s="65"/>
      <c r="E27" s="65"/>
      <c r="F27" s="65"/>
      <c r="G27" s="72"/>
      <c r="H27" s="73"/>
      <c r="I27" s="65"/>
      <c r="J27" s="69"/>
    </row>
    <row r="28" spans="1:16" ht="21.75" customHeight="1">
      <c r="A28" s="75"/>
      <c r="B28" s="74"/>
      <c r="C28" s="66"/>
      <c r="D28" s="69"/>
      <c r="E28" s="75"/>
      <c r="F28" s="75"/>
      <c r="G28" s="76"/>
      <c r="H28" s="77"/>
      <c r="I28" s="77"/>
      <c r="J28" s="69"/>
    </row>
    <row r="29" spans="1:16" ht="21.75" customHeight="1"/>
    <row r="30" spans="1:16" ht="21.75" customHeight="1"/>
    <row r="31" spans="1:16" ht="21.75" customHeight="1"/>
    <row r="32" spans="1:16" ht="21.75" customHeight="1"/>
    <row r="33" spans="2:19" ht="21.75" customHeight="1"/>
    <row r="34" spans="2:19" ht="21.75" customHeight="1"/>
    <row r="35" spans="2:19" ht="21.75" customHeight="1"/>
    <row r="36" spans="2:19" ht="21.75" customHeight="1"/>
    <row r="37" spans="2:19" ht="21.75" customHeight="1"/>
    <row r="38" spans="2:19" s="85" customFormat="1" ht="21.75" customHeight="1">
      <c r="B38" s="10"/>
      <c r="C38" s="10"/>
      <c r="D38" s="10"/>
      <c r="E38" s="10"/>
      <c r="F38" s="10"/>
      <c r="G38" s="78"/>
      <c r="H38" s="10"/>
      <c r="I38" s="10"/>
      <c r="J38" s="10"/>
      <c r="K38" s="10"/>
      <c r="L38" s="70"/>
      <c r="M38" s="70"/>
      <c r="N38" s="10"/>
      <c r="O38" s="10"/>
      <c r="P38" s="10"/>
      <c r="Q38" s="10"/>
      <c r="R38" s="10"/>
      <c r="S38" s="10"/>
    </row>
    <row r="39" spans="2:19" s="85" customFormat="1" ht="21.75" customHeight="1">
      <c r="B39" s="10"/>
      <c r="C39" s="10"/>
      <c r="D39" s="10"/>
      <c r="E39" s="10"/>
      <c r="F39" s="10"/>
      <c r="G39" s="78"/>
      <c r="H39" s="10"/>
      <c r="I39" s="10"/>
      <c r="J39" s="10"/>
      <c r="K39" s="10"/>
      <c r="L39" s="70"/>
      <c r="M39" s="70"/>
      <c r="N39" s="10"/>
      <c r="O39" s="10"/>
      <c r="P39" s="10"/>
      <c r="Q39" s="10"/>
      <c r="R39" s="10"/>
      <c r="S39" s="10"/>
    </row>
    <row r="40" spans="2:19" s="85" customFormat="1" ht="21.75" customHeight="1">
      <c r="B40" s="10"/>
      <c r="C40" s="10"/>
      <c r="D40" s="10"/>
      <c r="E40" s="10"/>
      <c r="F40" s="10"/>
      <c r="G40" s="78"/>
      <c r="H40" s="10"/>
      <c r="I40" s="10"/>
      <c r="J40" s="10"/>
      <c r="K40" s="10"/>
      <c r="L40" s="70"/>
      <c r="M40" s="70"/>
      <c r="N40" s="10"/>
      <c r="O40" s="10"/>
      <c r="P40" s="10"/>
      <c r="Q40" s="10"/>
      <c r="R40" s="10"/>
      <c r="S40" s="10"/>
    </row>
    <row r="41" spans="2:19" s="85" customFormat="1" ht="21.75" customHeight="1">
      <c r="B41" s="10"/>
      <c r="C41" s="10"/>
      <c r="D41" s="10"/>
      <c r="E41" s="10"/>
      <c r="F41" s="10"/>
      <c r="G41" s="78"/>
      <c r="H41" s="10"/>
      <c r="I41" s="10"/>
      <c r="J41" s="10"/>
      <c r="K41" s="10"/>
      <c r="L41" s="70"/>
      <c r="M41" s="70"/>
      <c r="N41" s="10"/>
      <c r="O41" s="10"/>
      <c r="P41" s="10"/>
      <c r="Q41" s="10"/>
      <c r="R41" s="10"/>
      <c r="S41" s="10"/>
    </row>
    <row r="42" spans="2:19" s="85" customFormat="1" ht="21.75" customHeight="1">
      <c r="B42" s="10"/>
      <c r="C42" s="10"/>
      <c r="D42" s="10"/>
      <c r="E42" s="10"/>
      <c r="F42" s="10"/>
      <c r="G42" s="78"/>
      <c r="H42" s="10"/>
      <c r="I42" s="10"/>
      <c r="J42" s="10"/>
      <c r="K42" s="10"/>
      <c r="L42" s="70"/>
      <c r="M42" s="70"/>
      <c r="N42" s="10"/>
      <c r="O42" s="10"/>
      <c r="P42" s="10"/>
      <c r="Q42" s="10"/>
      <c r="R42" s="10"/>
      <c r="S42" s="10"/>
    </row>
    <row r="43" spans="2:19" s="85" customFormat="1" ht="21.75" customHeight="1">
      <c r="B43" s="10"/>
      <c r="C43" s="10"/>
      <c r="D43" s="10"/>
      <c r="E43" s="10"/>
      <c r="F43" s="10"/>
      <c r="G43" s="78"/>
      <c r="H43" s="10"/>
      <c r="I43" s="10"/>
      <c r="J43" s="10"/>
      <c r="K43" s="10"/>
      <c r="L43" s="70"/>
      <c r="M43" s="70"/>
      <c r="N43" s="10"/>
      <c r="O43" s="10"/>
      <c r="P43" s="10"/>
      <c r="Q43" s="10"/>
      <c r="R43" s="10"/>
      <c r="S43" s="10"/>
    </row>
    <row r="44" spans="2:19" s="85" customFormat="1" ht="21.75" customHeight="1">
      <c r="B44" s="10"/>
      <c r="C44" s="10"/>
      <c r="D44" s="10"/>
      <c r="E44" s="10"/>
      <c r="F44" s="10"/>
      <c r="G44" s="78"/>
      <c r="H44" s="10"/>
      <c r="I44" s="10"/>
      <c r="J44" s="10"/>
      <c r="K44" s="10"/>
      <c r="L44" s="70"/>
      <c r="M44" s="70"/>
      <c r="N44" s="10"/>
      <c r="O44" s="10"/>
      <c r="P44" s="10"/>
      <c r="Q44" s="10"/>
      <c r="R44" s="10"/>
      <c r="S44" s="10"/>
    </row>
    <row r="45" spans="2:19" s="85" customFormat="1" ht="21.75" customHeight="1">
      <c r="B45" s="10"/>
      <c r="C45" s="10"/>
      <c r="D45" s="10"/>
      <c r="E45" s="10"/>
      <c r="F45" s="10"/>
      <c r="G45" s="78"/>
      <c r="H45" s="10"/>
      <c r="I45" s="10"/>
      <c r="J45" s="10"/>
      <c r="K45" s="10"/>
      <c r="L45" s="70"/>
      <c r="M45" s="70"/>
      <c r="N45" s="10"/>
      <c r="O45" s="10"/>
      <c r="P45" s="10"/>
      <c r="Q45" s="10"/>
      <c r="R45" s="10"/>
      <c r="S45" s="10"/>
    </row>
    <row r="46" spans="2:19" s="85" customFormat="1" ht="21.75" customHeight="1">
      <c r="B46" s="10"/>
      <c r="C46" s="10"/>
      <c r="D46" s="10"/>
      <c r="E46" s="10"/>
      <c r="F46" s="10"/>
      <c r="G46" s="78"/>
      <c r="H46" s="10"/>
      <c r="I46" s="10"/>
      <c r="J46" s="10"/>
      <c r="K46" s="10"/>
      <c r="L46" s="70"/>
      <c r="M46" s="70"/>
      <c r="N46" s="10"/>
      <c r="O46" s="10"/>
      <c r="P46" s="10"/>
      <c r="Q46" s="10"/>
      <c r="R46" s="10"/>
      <c r="S46" s="10"/>
    </row>
    <row r="47" spans="2:19" s="85" customFormat="1" ht="21.75" customHeight="1">
      <c r="B47" s="10"/>
      <c r="C47" s="10"/>
      <c r="D47" s="10"/>
      <c r="E47" s="10"/>
      <c r="F47" s="10"/>
      <c r="G47" s="78"/>
      <c r="H47" s="10"/>
      <c r="I47" s="10"/>
      <c r="J47" s="10"/>
      <c r="K47" s="10"/>
      <c r="L47" s="70"/>
      <c r="M47" s="70"/>
      <c r="N47" s="10"/>
      <c r="O47" s="10"/>
      <c r="P47" s="10"/>
      <c r="Q47" s="10"/>
      <c r="R47" s="10"/>
      <c r="S47" s="10"/>
    </row>
    <row r="48" spans="2:19" s="85" customFormat="1" ht="21.75" customHeight="1">
      <c r="B48" s="10"/>
      <c r="C48" s="10"/>
      <c r="D48" s="10"/>
      <c r="E48" s="10"/>
      <c r="F48" s="10"/>
      <c r="G48" s="78"/>
      <c r="H48" s="10"/>
      <c r="I48" s="10"/>
      <c r="J48" s="10"/>
      <c r="K48" s="10"/>
      <c r="L48" s="70"/>
      <c r="M48" s="70"/>
      <c r="N48" s="10"/>
      <c r="O48" s="10"/>
      <c r="P48" s="10"/>
      <c r="Q48" s="10"/>
      <c r="R48" s="10"/>
      <c r="S48" s="10"/>
    </row>
    <row r="49" spans="2:19" s="85" customFormat="1" ht="21.75" customHeight="1">
      <c r="B49" s="10"/>
      <c r="C49" s="10"/>
      <c r="D49" s="10"/>
      <c r="E49" s="10"/>
      <c r="F49" s="10"/>
      <c r="G49" s="78"/>
      <c r="H49" s="10"/>
      <c r="I49" s="10"/>
      <c r="J49" s="10"/>
      <c r="K49" s="10"/>
      <c r="L49" s="70"/>
      <c r="M49" s="70"/>
      <c r="N49" s="10"/>
      <c r="O49" s="10"/>
      <c r="P49" s="10"/>
      <c r="Q49" s="10"/>
      <c r="R49" s="10"/>
      <c r="S49" s="10"/>
    </row>
    <row r="50" spans="2:19" s="85" customFormat="1" ht="21.75" customHeight="1">
      <c r="B50" s="10"/>
      <c r="C50" s="10"/>
      <c r="D50" s="10"/>
      <c r="E50" s="10"/>
      <c r="F50" s="10"/>
      <c r="G50" s="78"/>
      <c r="H50" s="10"/>
      <c r="I50" s="10"/>
      <c r="J50" s="10"/>
      <c r="K50" s="10"/>
      <c r="L50" s="70"/>
      <c r="M50" s="70"/>
      <c r="N50" s="10"/>
      <c r="O50" s="10"/>
      <c r="P50" s="10"/>
      <c r="Q50" s="10"/>
      <c r="R50" s="10"/>
      <c r="S50" s="10"/>
    </row>
    <row r="51" spans="2:19" s="85" customFormat="1" ht="21.75" customHeight="1">
      <c r="B51" s="10"/>
      <c r="C51" s="10"/>
      <c r="D51" s="10"/>
      <c r="E51" s="10"/>
      <c r="F51" s="10"/>
      <c r="G51" s="78"/>
      <c r="H51" s="10"/>
      <c r="I51" s="10"/>
      <c r="J51" s="10"/>
      <c r="K51" s="10"/>
      <c r="L51" s="70"/>
      <c r="M51" s="70"/>
      <c r="N51" s="10"/>
      <c r="O51" s="10"/>
      <c r="P51" s="10"/>
      <c r="Q51" s="10"/>
      <c r="R51" s="10"/>
      <c r="S51" s="10"/>
    </row>
    <row r="52" spans="2:19" s="85" customFormat="1" ht="21.75" customHeight="1">
      <c r="B52" s="10"/>
      <c r="C52" s="10"/>
      <c r="D52" s="10"/>
      <c r="E52" s="10"/>
      <c r="F52" s="10"/>
      <c r="G52" s="78"/>
      <c r="H52" s="10"/>
      <c r="I52" s="10"/>
      <c r="J52" s="10"/>
      <c r="K52" s="10"/>
      <c r="L52" s="70"/>
      <c r="M52" s="70"/>
      <c r="N52" s="10"/>
      <c r="O52" s="10"/>
      <c r="P52" s="10"/>
      <c r="Q52" s="10"/>
      <c r="R52" s="10"/>
      <c r="S52" s="10"/>
    </row>
    <row r="53" spans="2:19" s="85" customFormat="1" ht="21.75" customHeight="1">
      <c r="B53" s="10"/>
      <c r="C53" s="10"/>
      <c r="D53" s="10"/>
      <c r="E53" s="10"/>
      <c r="F53" s="10"/>
      <c r="G53" s="78"/>
      <c r="H53" s="10"/>
      <c r="I53" s="10"/>
      <c r="J53" s="10"/>
      <c r="K53" s="10"/>
      <c r="L53" s="70"/>
      <c r="M53" s="70"/>
      <c r="N53" s="10"/>
      <c r="O53" s="10"/>
      <c r="P53" s="10"/>
      <c r="Q53" s="10"/>
      <c r="R53" s="10"/>
      <c r="S53" s="10"/>
    </row>
    <row r="54" spans="2:19" s="85" customFormat="1" ht="21.75" customHeight="1">
      <c r="B54" s="10"/>
      <c r="C54" s="10"/>
      <c r="D54" s="10"/>
      <c r="E54" s="10"/>
      <c r="F54" s="10"/>
      <c r="G54" s="78"/>
      <c r="H54" s="10"/>
      <c r="I54" s="10"/>
      <c r="J54" s="10"/>
      <c r="K54" s="10"/>
      <c r="L54" s="70"/>
      <c r="M54" s="70"/>
      <c r="N54" s="10"/>
      <c r="O54" s="10"/>
      <c r="P54" s="10"/>
      <c r="Q54" s="10"/>
      <c r="R54" s="10"/>
      <c r="S54" s="10"/>
    </row>
    <row r="55" spans="2:19" s="85" customFormat="1" ht="21.75" customHeight="1">
      <c r="B55" s="10"/>
      <c r="C55" s="10"/>
      <c r="D55" s="10"/>
      <c r="E55" s="10"/>
      <c r="F55" s="10"/>
      <c r="G55" s="78"/>
      <c r="H55" s="10"/>
      <c r="I55" s="10"/>
      <c r="J55" s="10"/>
      <c r="K55" s="10"/>
      <c r="L55" s="70"/>
      <c r="M55" s="70"/>
      <c r="N55" s="10"/>
      <c r="O55" s="10"/>
      <c r="P55" s="10"/>
      <c r="Q55" s="10"/>
      <c r="R55" s="10"/>
      <c r="S55" s="10"/>
    </row>
    <row r="56" spans="2:19" s="85" customFormat="1" ht="21.75" customHeight="1">
      <c r="B56" s="10"/>
      <c r="C56" s="10"/>
      <c r="D56" s="10"/>
      <c r="E56" s="10"/>
      <c r="F56" s="10"/>
      <c r="G56" s="78"/>
      <c r="H56" s="10"/>
      <c r="I56" s="10"/>
      <c r="J56" s="10"/>
      <c r="K56" s="10"/>
      <c r="L56" s="70"/>
      <c r="M56" s="70"/>
      <c r="N56" s="10"/>
      <c r="O56" s="10"/>
      <c r="P56" s="10"/>
      <c r="Q56" s="10"/>
      <c r="R56" s="10"/>
      <c r="S56" s="10"/>
    </row>
    <row r="57" spans="2:19" s="85" customFormat="1" ht="21.75" customHeight="1">
      <c r="B57" s="10"/>
      <c r="C57" s="10"/>
      <c r="D57" s="10"/>
      <c r="E57" s="10"/>
      <c r="F57" s="10"/>
      <c r="G57" s="78"/>
      <c r="H57" s="10"/>
      <c r="I57" s="10"/>
      <c r="J57" s="10"/>
      <c r="K57" s="10"/>
      <c r="L57" s="70"/>
      <c r="M57" s="70"/>
      <c r="N57" s="10"/>
      <c r="O57" s="10"/>
      <c r="P57" s="10"/>
      <c r="Q57" s="10"/>
      <c r="R57" s="10"/>
      <c r="S57" s="10"/>
    </row>
    <row r="58" spans="2:19" s="85" customFormat="1" ht="21.75" customHeight="1">
      <c r="B58" s="10"/>
      <c r="C58" s="10"/>
      <c r="D58" s="10"/>
      <c r="E58" s="10"/>
      <c r="F58" s="10"/>
      <c r="G58" s="78"/>
      <c r="H58" s="10"/>
      <c r="I58" s="10"/>
      <c r="J58" s="10"/>
      <c r="K58" s="10"/>
      <c r="L58" s="70"/>
      <c r="M58" s="70"/>
      <c r="N58" s="10"/>
      <c r="O58" s="10"/>
      <c r="P58" s="10"/>
      <c r="Q58" s="10"/>
      <c r="R58" s="10"/>
      <c r="S58" s="10"/>
    </row>
    <row r="59" spans="2:19" s="85" customFormat="1" ht="21.75" customHeight="1">
      <c r="B59" s="10"/>
      <c r="C59" s="10"/>
      <c r="D59" s="10"/>
      <c r="E59" s="10"/>
      <c r="F59" s="10"/>
      <c r="G59" s="78"/>
      <c r="H59" s="10"/>
      <c r="I59" s="10"/>
      <c r="J59" s="10"/>
      <c r="K59" s="10"/>
      <c r="L59" s="70"/>
      <c r="M59" s="70"/>
      <c r="N59" s="10"/>
      <c r="O59" s="10"/>
      <c r="P59" s="10"/>
      <c r="Q59" s="10"/>
      <c r="R59" s="10"/>
      <c r="S59" s="10"/>
    </row>
    <row r="60" spans="2:19" s="85" customFormat="1" ht="21.75" customHeight="1">
      <c r="B60" s="10"/>
      <c r="C60" s="10"/>
      <c r="D60" s="10"/>
      <c r="E60" s="10"/>
      <c r="F60" s="10"/>
      <c r="G60" s="78"/>
      <c r="H60" s="10"/>
      <c r="I60" s="10"/>
      <c r="J60" s="10"/>
      <c r="K60" s="10"/>
      <c r="L60" s="70"/>
      <c r="M60" s="70"/>
      <c r="N60" s="10"/>
      <c r="O60" s="10"/>
      <c r="P60" s="10"/>
      <c r="Q60" s="10"/>
      <c r="R60" s="10"/>
      <c r="S60" s="10"/>
    </row>
    <row r="61" spans="2:19" s="85" customFormat="1" ht="21.75" customHeight="1">
      <c r="B61" s="10"/>
      <c r="C61" s="10"/>
      <c r="D61" s="10"/>
      <c r="E61" s="10"/>
      <c r="F61" s="10"/>
      <c r="G61" s="78"/>
      <c r="H61" s="10"/>
      <c r="I61" s="10"/>
      <c r="J61" s="10"/>
      <c r="K61" s="10"/>
      <c r="L61" s="70"/>
      <c r="M61" s="70"/>
      <c r="N61" s="10"/>
      <c r="O61" s="10"/>
      <c r="P61" s="10"/>
      <c r="Q61" s="10"/>
      <c r="R61" s="10"/>
      <c r="S61" s="10"/>
    </row>
    <row r="62" spans="2:19" s="85" customFormat="1" ht="21.75" customHeight="1">
      <c r="B62" s="10"/>
      <c r="C62" s="10"/>
      <c r="D62" s="10"/>
      <c r="E62" s="10"/>
      <c r="F62" s="10"/>
      <c r="G62" s="78"/>
      <c r="H62" s="10"/>
      <c r="I62" s="10"/>
      <c r="J62" s="10"/>
      <c r="K62" s="10"/>
      <c r="L62" s="70"/>
      <c r="M62" s="70"/>
      <c r="N62" s="10"/>
      <c r="O62" s="10"/>
      <c r="P62" s="10"/>
      <c r="Q62" s="10"/>
      <c r="R62" s="10"/>
      <c r="S62" s="10"/>
    </row>
    <row r="63" spans="2:19" s="85" customFormat="1" ht="21.75" customHeight="1">
      <c r="B63" s="10"/>
      <c r="C63" s="10"/>
      <c r="D63" s="10"/>
      <c r="E63" s="10"/>
      <c r="F63" s="10"/>
      <c r="G63" s="78"/>
      <c r="H63" s="10"/>
      <c r="I63" s="10"/>
      <c r="J63" s="10"/>
      <c r="K63" s="10"/>
      <c r="L63" s="70"/>
      <c r="M63" s="70"/>
      <c r="N63" s="10"/>
      <c r="O63" s="10"/>
      <c r="P63" s="10"/>
      <c r="Q63" s="10"/>
      <c r="R63" s="10"/>
      <c r="S63" s="10"/>
    </row>
    <row r="64" spans="2:19" s="85" customFormat="1" ht="21.75" customHeight="1">
      <c r="B64" s="10"/>
      <c r="C64" s="10"/>
      <c r="D64" s="10"/>
      <c r="E64" s="10"/>
      <c r="F64" s="10"/>
      <c r="G64" s="78"/>
      <c r="H64" s="10"/>
      <c r="I64" s="10"/>
      <c r="J64" s="10"/>
      <c r="K64" s="10"/>
      <c r="L64" s="70"/>
      <c r="M64" s="70"/>
      <c r="N64" s="10"/>
      <c r="O64" s="10"/>
      <c r="P64" s="10"/>
      <c r="Q64" s="10"/>
      <c r="R64" s="10"/>
      <c r="S64" s="10"/>
    </row>
    <row r="65" spans="2:19" s="85" customFormat="1" ht="21.75" customHeight="1">
      <c r="B65" s="10"/>
      <c r="C65" s="10"/>
      <c r="D65" s="10"/>
      <c r="E65" s="10"/>
      <c r="F65" s="10"/>
      <c r="G65" s="78"/>
      <c r="H65" s="10"/>
      <c r="I65" s="10"/>
      <c r="J65" s="10"/>
      <c r="K65" s="10"/>
      <c r="L65" s="70"/>
      <c r="M65" s="70"/>
      <c r="N65" s="10"/>
      <c r="O65" s="10"/>
      <c r="P65" s="10"/>
      <c r="Q65" s="10"/>
      <c r="R65" s="10"/>
      <c r="S65" s="10"/>
    </row>
    <row r="66" spans="2:19" s="85" customFormat="1" ht="23.5" customHeight="1">
      <c r="B66" s="10"/>
      <c r="C66" s="10"/>
      <c r="D66" s="10"/>
      <c r="E66" s="10"/>
      <c r="F66" s="10"/>
      <c r="G66" s="78"/>
      <c r="H66" s="10"/>
      <c r="I66" s="10"/>
      <c r="J66" s="10"/>
      <c r="K66" s="10"/>
      <c r="L66" s="70"/>
      <c r="M66" s="70"/>
      <c r="N66" s="10"/>
      <c r="O66" s="10"/>
      <c r="P66" s="10"/>
      <c r="Q66" s="10"/>
      <c r="R66" s="10"/>
      <c r="S66" s="10"/>
    </row>
    <row r="67" spans="2:19" s="85" customFormat="1" ht="23.5" customHeight="1">
      <c r="B67" s="10"/>
      <c r="C67" s="10"/>
      <c r="D67" s="10"/>
      <c r="E67" s="10"/>
      <c r="F67" s="10"/>
      <c r="G67" s="78"/>
      <c r="H67" s="10"/>
      <c r="I67" s="10"/>
      <c r="J67" s="10"/>
      <c r="K67" s="10"/>
      <c r="L67" s="70"/>
      <c r="M67" s="70"/>
      <c r="N67" s="10"/>
      <c r="O67" s="10"/>
      <c r="P67" s="10"/>
      <c r="Q67" s="10"/>
      <c r="R67" s="10"/>
      <c r="S67" s="10"/>
    </row>
    <row r="68" spans="2:19" s="85" customFormat="1" ht="23.5" customHeight="1">
      <c r="B68" s="10"/>
      <c r="C68" s="10"/>
      <c r="D68" s="10"/>
      <c r="E68" s="10"/>
      <c r="F68" s="10"/>
      <c r="G68" s="78"/>
      <c r="H68" s="10"/>
      <c r="I68" s="10"/>
      <c r="J68" s="10"/>
      <c r="K68" s="10"/>
      <c r="L68" s="70"/>
      <c r="M68" s="70"/>
      <c r="N68" s="10"/>
      <c r="O68" s="10"/>
      <c r="P68" s="10"/>
      <c r="Q68" s="10"/>
      <c r="R68" s="10"/>
      <c r="S68" s="10"/>
    </row>
    <row r="69" spans="2:19" s="85" customFormat="1" ht="23.5" customHeight="1">
      <c r="B69" s="10"/>
      <c r="C69" s="10"/>
      <c r="D69" s="10"/>
      <c r="E69" s="10"/>
      <c r="F69" s="10"/>
      <c r="G69" s="78"/>
      <c r="H69" s="10"/>
      <c r="I69" s="10"/>
      <c r="J69" s="10"/>
      <c r="K69" s="10"/>
      <c r="L69" s="70"/>
      <c r="M69" s="70"/>
      <c r="N69" s="10"/>
      <c r="O69" s="10"/>
      <c r="P69" s="10"/>
      <c r="Q69" s="10"/>
      <c r="R69" s="10"/>
      <c r="S69" s="10"/>
    </row>
  </sheetData>
  <mergeCells count="13">
    <mergeCell ref="B7:C7"/>
    <mergeCell ref="F7:G7"/>
    <mergeCell ref="H7:I7"/>
    <mergeCell ref="L24:M24"/>
    <mergeCell ref="F5:G5"/>
    <mergeCell ref="H5:I5"/>
    <mergeCell ref="F6:G6"/>
    <mergeCell ref="H6:I6"/>
    <mergeCell ref="B8:C8"/>
    <mergeCell ref="F8:G8"/>
    <mergeCell ref="H8:I8"/>
    <mergeCell ref="A24:B24"/>
    <mergeCell ref="E24:G24"/>
  </mergeCells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A2"/>
  <sheetViews>
    <sheetView topLeftCell="A3" zoomScale="85" zoomScaleNormal="85" workbookViewId="0">
      <selection activeCell="Q13" sqref="Q13"/>
    </sheetView>
  </sheetViews>
  <sheetFormatPr defaultRowHeight="14.5"/>
  <sheetData>
    <row r="1" spans="1:1" s="3" customFormat="1" ht="18.5">
      <c r="A1" s="2" t="s">
        <v>39</v>
      </c>
    </row>
    <row r="2" spans="1:1">
      <c r="A2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53254C-46EB-44B9-A0DC-DC16613CA0D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61759BFC-EFAF-404D-8020-B381B24775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F64561-8DDC-4161-9D52-A5C03EDDD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PO (2)</vt:lpstr>
      <vt:lpstr>CARE INSTRUCTION SINGLE</vt:lpstr>
      <vt:lpstr>PO!Print_Area</vt:lpstr>
      <vt:lpstr>'PO (2)'!Print_Area</vt:lpstr>
      <vt:lpstr>PO!Print_Titles</vt:lpstr>
      <vt:lpstr>'PO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2024-07-24T11:00:26Z</cp:lastPrinted>
  <dcterms:created xsi:type="dcterms:W3CDTF">2020-11-11T02:21:38Z</dcterms:created>
  <dcterms:modified xsi:type="dcterms:W3CDTF">2025-03-07T04:48:19Z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