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3/"/>
    </mc:Choice>
  </mc:AlternateContent>
  <xr:revisionPtr revIDLastSave="186" documentId="8_{BBF7C5C4-2738-4DF3-9B7E-22BD63989D3F}" xr6:coauthVersionLast="47" xr6:coauthVersionMax="47" xr10:uidLastSave="{C4E7160D-001D-47FC-8C50-5D4A69ADC371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(2)'!$A$1:$N$16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K11" i="6" l="1"/>
  <c r="M11" i="6" s="1"/>
  <c r="K12" i="6"/>
  <c r="M12" i="6" s="1"/>
  <c r="M14" i="6" l="1"/>
  <c r="I17" i="2"/>
  <c r="K14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<sst xmlns="http://schemas.openxmlformats.org/spreadsheetml/2006/main" count="142" uniqueCount="66">
  <si>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</si>
  <si>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</si>
  <si>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</si>
  <si>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</si>
  <si>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</si>
  <si>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</si>
  <si>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</si>
  <si>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</si>
  <si>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</si>
  <si>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</si>
  <si>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</si>
  <si>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</si>
  <si>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</si>
  <si>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</si>
  <si>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</si>
  <si>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</si>
  <si>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</si>
  <si>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</si>
  <si>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</si>
  <si>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</si>
  <si>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</si>
  <si>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</si>
  <si>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</si>
  <si>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</si>
  <si>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</si>
  <si>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</si>
  <si>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</si>
  <si>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</si>
  <si>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</si>
  <si>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</si>
  <si>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</si>
  <si>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</si>
  <si>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</si>
  <si>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</si>
  <si>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</si>
  <si>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</si>
  <si>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</si>
  <si>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</si>
  <si>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</si>
  <si>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</si>
  <si>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</si>
  <si>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</si>
  <si>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</si>
  <si>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</si>
  <si>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</si>
  <si>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</si>
  <si>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</si>
  <si>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</si>
  <si>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</si>
  <si>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</si>
  <si>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</si>
  <si>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</si>
  <si>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</si>
  <si>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</si>
  <si>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</si>
  <si>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</si>
  <si>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</si>
  <si>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</si>
  <si>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</si>
  <si>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</si>
  <si>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CRTZ_1384</t>
  </si>
  <si>
    <t>NHÃN THÀNH PHẦN 
100% COTTON
PO# 00348
CRTZ_1384</t>
  </si>
  <si>
    <t>NHÃN THÀNH PHẦN 
100% COTTON
PO# 00348
CRTZ_1385</t>
  </si>
  <si>
    <t>CRTZ_13845</t>
  </si>
  <si>
    <t>C21  FW25   G2856</t>
  </si>
  <si>
    <t>FW25-DROP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</si>
</sst>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476252</xdr:colOff>
      <xdr:row>9</xdr:row>
      <xdr:rowOff>7963</xdr:rowOff>
    </xdr:from>
    <xdr:to>
      <xdr:col>19</xdr:col>
      <xdr:colOff>1</xdr:colOff>
      <xdr:row>13</xdr:row>
      <xdr:rowOff>352653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1"/>
  <sheetViews>
    <sheetView tabSelected="1" view="pageBreakPreview" topLeftCell="A6" zoomScale="40" zoomScaleNormal="70" zoomScaleSheetLayoutView="40" zoomScalePageLayoutView="55" workbookViewId="0">
      <selection activeCell="J12" sqref="J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45717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64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60</v>
      </c>
      <c r="B11" s="93" t="s">
        <v>44</v>
      </c>
      <c r="C11" s="94" t="s">
        <v>61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230</v>
      </c>
      <c r="J11" s="98">
        <v>0</v>
      </c>
      <c r="K11" s="98">
        <f t="shared" ref="K11" si="0">I11-J11</f>
        <v>230</v>
      </c>
      <c r="L11" s="99">
        <v>450</v>
      </c>
      <c r="M11" s="100">
        <f t="shared" ref="M11" si="1">K11*L11</f>
        <v>103500</v>
      </c>
      <c r="N11" s="101"/>
      <c r="O11" s="98">
        <v>1200</v>
      </c>
      <c r="P11" s="103"/>
    </row>
    <row r="12" spans="1:19" ht="197.25" customHeight="1">
      <c r="A12" s="38" t="s">
        <v>63</v>
      </c>
      <c r="B12" s="93" t="s">
        <v>44</v>
      </c>
      <c r="C12" s="94" t="s">
        <v>62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230</v>
      </c>
      <c r="J12" s="98">
        <v>0</v>
      </c>
      <c r="K12" s="98">
        <f t="shared" ref="K12" si="2">I12-J12</f>
        <v>230</v>
      </c>
      <c r="L12" s="99">
        <v>450</v>
      </c>
      <c r="M12" s="100">
        <f t="shared" ref="M12" si="3">K12*L12</f>
        <v>103500</v>
      </c>
      <c r="N12" s="101"/>
      <c r="O12" s="98">
        <v>400</v>
      </c>
      <c r="P12" s="103"/>
    </row>
    <row r="13" spans="1:19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19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SUM(I11:I13)</f>
        <v>460</v>
      </c>
      <c r="J14" s="52"/>
      <c r="K14" s="51">
        <f>SUM(K11:K13)</f>
        <v>460</v>
      </c>
      <c r="L14" s="53"/>
      <c r="M14" s="54">
        <f>SUM(M11:M13)</f>
        <v>207000</v>
      </c>
      <c r="N14" s="55"/>
    </row>
    <row r="15" spans="1:19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19" ht="21.75" customHeight="1">
      <c r="A16" s="116" t="s">
        <v>30</v>
      </c>
      <c r="B16" s="116"/>
      <c r="C16" s="61"/>
      <c r="D16" s="62"/>
      <c r="E16" s="117" t="s">
        <v>31</v>
      </c>
      <c r="F16" s="117"/>
      <c r="G16" s="117"/>
      <c r="H16" s="63"/>
      <c r="I16" s="64"/>
      <c r="J16" s="64"/>
      <c r="K16" s="64"/>
      <c r="L16" s="115" t="s">
        <v>32</v>
      </c>
      <c r="M16" s="115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3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2025-03-01T03:20:21Z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