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6-FW25/2-PRODUCTION/4-INTERNAL-PURCHASE-ORDER/4-2-TRIM/DROP 3/"/>
    </mc:Choice>
  </mc:AlternateContent>
  <xr:revisionPtr revIDLastSave="779" documentId="8_{D4EF9983-0E6F-4E11-8644-DA3490956779}" xr6:coauthVersionLast="47" xr6:coauthVersionMax="47" xr10:uidLastSave="{4EB958D7-3CDD-4E34-BF25-1BD63805BBC4}"/>
  <bookViews>
    <workbookView xWindow="-110" yWindow="-110" windowWidth="19420" windowHeight="10300" xr2:uid="{00000000-000D-0000-FFFF-FFFF00000000}"/>
  </bookViews>
  <sheets>
    <sheet name="PO" sheetId="2" r:id="rId1"/>
    <sheet name="INFORMATION" sheetId="4" r:id="rId2"/>
  </sheets>
  <definedNames>
    <definedName name="_xlnm._FilterDatabase" localSheetId="1" hidden="1">INFORMATION!$A$1:$H$14</definedName>
    <definedName name="_xlnm.Print_Area" localSheetId="1">INFORMATION!$A$1:$H$14</definedName>
    <definedName name="_xlnm.Print_Area" localSheetId="0">PO!$A$1:$N$16</definedName>
    <definedName name="_xlnm.Print_Titles" localSheetId="1">INFORMATION!$1:$1</definedName>
    <definedName name="_xlnm.Print_Titles" localSheetId="0">PO!$4:$10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2" l="1"/>
  <c r="K14" i="2"/>
  <c r="I14" i="2"/>
  <c r="H13" i="4"/>
  <c r="H7" i="4"/>
  <c r="K11" i="2"/>
  <c r="M11" i="2" s="1"/>
  <c r="K12" i="2" l="1"/>
  <c r="M12" i="2" s="1"/>
  <c r="H14" i="4" l="1"/>
  <c r="H8" i="2" l="1"/>
</calcChain>
</file>

<file path=xl/sharedStrings.xml><?xml version="1.0" encoding="utf-8"?>
<sst xmlns="http://schemas.openxmlformats.org/spreadsheetml/2006/main" count="108" uniqueCount="74">
  <si>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</si>
  <si>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</si>
  <si>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</si>
  <si>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</si>
  <si>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</si>
  <si>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</si>
  <si>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</si>
  <si>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</si>
  <si>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</si>
  <si>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</si>
  <si>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</si>
  <si>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</si>
  <si>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</si>
  <si>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</si>
  <si>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</si>
  <si>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</si>
  <si>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</si>
  <si>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</si>
  <si>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</si>
  <si>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</si>
  <si>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</si>
  <si>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</si>
  <si>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</si>
  <si>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</si>
  <si>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</si>
  <si>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</si>
  <si>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</si>
  <si>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</si>
  <si>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</si>
  <si>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</si>
  <si>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</si>
  <si>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</si>
  <si>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</si>
  <si>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</si>
  <si>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</si>
  <si>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</si>
  <si>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WHITE</t>
  </si>
  <si>
    <t>POLYBAG STICKER</t>
  </si>
  <si>
    <t>Style name</t>
  </si>
  <si>
    <t>STICKER QTY</t>
  </si>
  <si>
    <t>CUSTOMER</t>
  </si>
  <si>
    <t>SEASON</t>
  </si>
  <si>
    <t xml:space="preserve">Color - Size </t>
  </si>
  <si>
    <t>PCS</t>
  </si>
  <si>
    <t>BÍCH</t>
  </si>
  <si>
    <t>SKU ( INTERNAL)</t>
  </si>
  <si>
    <t>SH TRIM</t>
  </si>
  <si>
    <t>ORANGE - M</t>
  </si>
  <si>
    <t>ORANGE - L</t>
  </si>
  <si>
    <t>ORANGE - XL</t>
  </si>
  <si>
    <t>ORANGE - XXL</t>
  </si>
  <si>
    <t>CREAM - M</t>
  </si>
  <si>
    <t>CREAM - L</t>
  </si>
  <si>
    <t>CREAM- XL</t>
  </si>
  <si>
    <t>CREAM - XXL</t>
  </si>
  <si>
    <t>BARCODE STIKER</t>
  </si>
  <si>
    <t>5.4cm H và 2.5cm W</t>
  </si>
  <si>
    <t>FILE LAYOUT PDF ĐÍNH KÈM</t>
  </si>
  <si>
    <t>FW25-DROP 3</t>
  </si>
  <si>
    <t>CRTZ_1384</t>
  </si>
  <si>
    <t>CRTZ_1385</t>
  </si>
  <si>
    <t>GUERILLAZ ARCH CREWNECK [OLIVE] CRTZ0523-096-SM / SMALL</t>
  </si>
  <si>
    <t>GUERILLAZ ARCH CREWNECK [OLIVE] CRTZ0523-096-ME / MEDIUM</t>
  </si>
  <si>
    <t>GUERILLAZ ARCH CREWNECK [OLIVE] CRTZ0523-096-LG / LARGE</t>
  </si>
  <si>
    <t>GUERILLAZ ARCH CREWNECK [OLIVE] CRTZ0523-096-XL / XL</t>
  </si>
  <si>
    <t>GUERILLAZ ARCH SWEATPANT [OLIVE] CRTZ20522-096-SM / SMALL</t>
  </si>
  <si>
    <t>GUERILLAZ ARCH SWEATPANT [OLIVE] CRTZ20522-096-ME / MEDIUM</t>
  </si>
  <si>
    <t>GUERILLAZ ARCH SWEATPANT [OLIVE] CRTZ_1385-LG / LARGE</t>
  </si>
  <si>
    <t>GUERILLAZ ARCH SWEATPANT [OLIVE] CRTZ_1385-XL / XL</t>
  </si>
  <si>
    <t>GUERILLAZ ARCH SWEATPANT [OLIVE] CRTZ_1385-2L / XXL</t>
  </si>
  <si>
    <t>GUERILLAZ ARCH CREWNECK [OLIVE] CRTZ0523-096-2L / XXL</t>
  </si>
  <si>
    <t xml:space="preserve">	CRTZ_1384</t>
  </si>
  <si>
    <t xml:space="preserve">	CRTZ_1385</t>
  </si>
  <si>
    <t>C21  FW25   G2856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</si>
</sst>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4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8"/>
      <name val="Muli"/>
    </font>
    <font>
      <b/>
      <sz val="18"/>
      <name val="Muli"/>
    </font>
    <font>
      <b/>
      <sz val="18"/>
      <color theme="1"/>
      <name val="Muli"/>
    </font>
    <font>
      <sz val="18"/>
      <color theme="1"/>
      <name val="Muli"/>
    </font>
    <font>
      <b/>
      <sz val="18"/>
      <color indexed="62"/>
      <name val="Muli"/>
    </font>
    <font>
      <u/>
      <sz val="18"/>
      <color indexed="12"/>
      <name val="Muli"/>
    </font>
    <font>
      <b/>
      <sz val="18"/>
      <color rgb="FFFF0000"/>
      <name val="Muli"/>
    </font>
    <font>
      <b/>
      <sz val="18"/>
      <color indexed="8"/>
      <name val="Muli"/>
    </font>
    <font>
      <b/>
      <u/>
      <sz val="18"/>
      <name val="Muli"/>
    </font>
    <font>
      <i/>
      <sz val="18"/>
      <name val="Muli"/>
    </font>
    <font>
      <b/>
      <i/>
      <sz val="18"/>
      <name val="Muli"/>
    </font>
    <font>
      <b/>
      <sz val="11"/>
      <color theme="1"/>
      <name val="Calibri"/>
      <family val="2"/>
      <scheme val="minor"/>
    </font>
    <font>
      <b/>
      <sz val="12"/>
      <color theme="1"/>
      <name val="Muli"/>
    </font>
    <font>
      <b/>
      <u/>
      <sz val="22"/>
      <name val="Muli"/>
    </font>
    <font>
      <u/>
      <sz val="22"/>
      <name val="Muli"/>
    </font>
    <font>
      <sz val="22"/>
      <name val="Muli"/>
    </font>
    <font>
      <sz val="22"/>
      <color theme="1"/>
      <name val="Muli"/>
    </font>
    <font>
      <sz val="8"/>
      <name val="Calibri"/>
      <family val="2"/>
      <scheme val="minor"/>
    </font>
    <font>
      <sz val="16"/>
      <color theme="1"/>
      <name val="Muli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</cellStyleXfs>
  <cellXfs count="124">
    <xf numFmtId="0" fontId="0" fillId="0" borderId="0" xfId="0"/>
    <xf numFmtId="0" fontId="5" fillId="0" borderId="6" xfId="1" applyFont="1" applyBorder="1" applyAlignment="1" applyProtection="1">
      <alignment vertical="center"/>
      <protection locked="0"/>
    </xf>
    <xf numFmtId="0" fontId="5" fillId="0" borderId="6" xfId="1" applyFont="1" applyBorder="1" applyAlignment="1" applyProtection="1">
      <alignment horizontal="left" vertical="center"/>
      <protection locked="0"/>
    </xf>
    <xf numFmtId="0" fontId="6" fillId="0" borderId="6" xfId="1" applyFont="1" applyBorder="1" applyAlignment="1" applyProtection="1">
      <alignment vertical="center" wrapText="1"/>
      <protection locked="0"/>
    </xf>
    <xf numFmtId="167" fontId="5" fillId="0" borderId="8" xfId="9" applyNumberFormat="1" applyFont="1" applyBorder="1" applyAlignment="1" applyProtection="1">
      <alignment vertical="center"/>
      <protection locked="0"/>
    </xf>
    <xf numFmtId="167" fontId="7" fillId="2" borderId="1" xfId="9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8" fillId="0" borderId="1" xfId="0" quotePrefix="1" applyFont="1" applyBorder="1" applyAlignment="1">
      <alignment horizontal="center"/>
    </xf>
    <xf numFmtId="0" fontId="5" fillId="0" borderId="7" xfId="1" applyFont="1" applyBorder="1" applyAlignment="1" applyProtection="1">
      <alignment vertical="center"/>
      <protection locked="0"/>
    </xf>
    <xf numFmtId="0" fontId="5" fillId="0" borderId="7" xfId="1" applyFont="1" applyBorder="1" applyAlignment="1" applyProtection="1">
      <alignment horizontal="left" vertical="center"/>
      <protection locked="0"/>
    </xf>
    <xf numFmtId="0" fontId="6" fillId="0" borderId="7" xfId="1" applyFont="1" applyBorder="1" applyAlignment="1" applyProtection="1">
      <alignment vertical="center" wrapText="1"/>
      <protection locked="0"/>
    </xf>
    <xf numFmtId="167" fontId="5" fillId="0" borderId="11" xfId="9" applyNumberFormat="1" applyFont="1" applyBorder="1" applyAlignment="1" applyProtection="1">
      <alignment vertical="center"/>
      <protection locked="0"/>
    </xf>
    <xf numFmtId="16" fontId="8" fillId="0" borderId="1" xfId="0" quotePrefix="1" applyNumberFormat="1" applyFont="1" applyBorder="1" applyAlignment="1">
      <alignment horizontal="center"/>
    </xf>
    <xf numFmtId="167" fontId="5" fillId="0" borderId="6" xfId="9" applyNumberFormat="1" applyFont="1" applyBorder="1" applyAlignment="1" applyProtection="1">
      <alignment vertical="center"/>
      <protection locked="0"/>
    </xf>
    <xf numFmtId="167" fontId="8" fillId="0" borderId="9" xfId="9" applyNumberFormat="1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6" fillId="4" borderId="2" xfId="6" applyFont="1" applyFill="1" applyBorder="1" applyAlignment="1">
      <alignment horizontal="left" vertical="center"/>
    </xf>
    <xf numFmtId="0" fontId="9" fillId="4" borderId="2" xfId="0" applyFont="1" applyFill="1" applyBorder="1" applyAlignment="1">
      <alignment vertical="top"/>
    </xf>
    <xf numFmtId="0" fontId="5" fillId="4" borderId="0" xfId="6" applyFont="1" applyFill="1" applyAlignment="1">
      <alignment vertical="top"/>
    </xf>
    <xf numFmtId="0" fontId="5" fillId="4" borderId="0" xfId="6" applyFont="1" applyFill="1" applyAlignment="1">
      <alignment horizontal="center" vertical="center"/>
    </xf>
    <xf numFmtId="167" fontId="5" fillId="4" borderId="8" xfId="9" quotePrefix="1" applyNumberFormat="1" applyFont="1" applyFill="1" applyBorder="1" applyAlignment="1">
      <alignment horizontal="center" vertical="center"/>
    </xf>
    <xf numFmtId="167" fontId="6" fillId="4" borderId="1" xfId="9" quotePrefix="1" applyNumberFormat="1" applyFont="1" applyFill="1" applyBorder="1" applyAlignment="1">
      <alignment horizontal="center" vertical="center"/>
    </xf>
    <xf numFmtId="15" fontId="5" fillId="4" borderId="1" xfId="2" applyNumberFormat="1" applyFont="1" applyFill="1" applyBorder="1" applyAlignment="1">
      <alignment horizontal="center" vertical="center"/>
    </xf>
    <xf numFmtId="0" fontId="6" fillId="4" borderId="3" xfId="6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0" fontId="6" fillId="4" borderId="1" xfId="3" quotePrefix="1" applyFont="1" applyFill="1" applyBorder="1" applyAlignment="1">
      <alignment horizontal="center" vertical="center"/>
    </xf>
    <xf numFmtId="0" fontId="10" fillId="4" borderId="2" xfId="8" applyFont="1" applyFill="1" applyBorder="1" applyAlignment="1" applyProtection="1">
      <alignment vertical="top"/>
    </xf>
    <xf numFmtId="0" fontId="6" fillId="0" borderId="1" xfId="3" applyFont="1" applyBorder="1" applyAlignment="1">
      <alignment horizontal="center" vertical="center"/>
    </xf>
    <xf numFmtId="0" fontId="6" fillId="4" borderId="10" xfId="6" applyFont="1" applyFill="1" applyBorder="1" applyAlignment="1">
      <alignment horizontal="left" vertical="center"/>
    </xf>
    <xf numFmtId="0" fontId="10" fillId="4" borderId="10" xfId="8" applyFont="1" applyFill="1" applyBorder="1" applyAlignment="1" applyProtection="1">
      <alignment vertical="top"/>
    </xf>
    <xf numFmtId="164" fontId="5" fillId="4" borderId="0" xfId="6" applyNumberFormat="1" applyFont="1" applyFill="1" applyAlignment="1">
      <alignment horizontal="center" vertical="center"/>
    </xf>
    <xf numFmtId="0" fontId="5" fillId="4" borderId="1" xfId="2" applyFont="1" applyFill="1" applyBorder="1" applyAlignment="1">
      <alignment horizontal="center" vertical="center"/>
    </xf>
    <xf numFmtId="0" fontId="5" fillId="0" borderId="9" xfId="1" applyFont="1" applyBorder="1" applyAlignment="1" applyProtection="1">
      <alignment vertical="center"/>
      <protection locked="0"/>
    </xf>
    <xf numFmtId="0" fontId="5" fillId="0" borderId="9" xfId="1" applyFont="1" applyBorder="1" applyAlignment="1" applyProtection="1">
      <alignment horizontal="left" vertical="center"/>
      <protection locked="0"/>
    </xf>
    <xf numFmtId="0" fontId="6" fillId="0" borderId="9" xfId="1" applyFont="1" applyBorder="1" applyAlignment="1" applyProtection="1">
      <alignment vertical="center" wrapText="1"/>
      <protection locked="0"/>
    </xf>
    <xf numFmtId="167" fontId="5" fillId="0" borderId="7" xfId="9" applyNumberFormat="1" applyFont="1" applyBorder="1" applyAlignment="1" applyProtection="1">
      <alignment vertical="center"/>
      <protection locked="0"/>
    </xf>
    <xf numFmtId="0" fontId="6" fillId="6" borderId="1" xfId="6" applyFont="1" applyFill="1" applyBorder="1" applyAlignment="1">
      <alignment horizontal="center" vertical="center" wrapText="1"/>
    </xf>
    <xf numFmtId="0" fontId="6" fillId="6" borderId="1" xfId="6" applyFont="1" applyFill="1" applyBorder="1" applyAlignment="1">
      <alignment horizontal="left" vertical="center" wrapText="1"/>
    </xf>
    <xf numFmtId="0" fontId="6" fillId="6" borderId="1" xfId="6" applyFont="1" applyFill="1" applyBorder="1" applyAlignment="1">
      <alignment horizontal="center" vertical="center"/>
    </xf>
    <xf numFmtId="0" fontId="6" fillId="8" borderId="1" xfId="6" applyFont="1" applyFill="1" applyBorder="1" applyAlignment="1">
      <alignment horizontal="center" vertical="center" wrapText="1"/>
    </xf>
    <xf numFmtId="167" fontId="6" fillId="6" borderId="1" xfId="9" applyNumberFormat="1" applyFont="1" applyFill="1" applyBorder="1" applyAlignment="1">
      <alignment horizontal="center" vertical="center"/>
    </xf>
    <xf numFmtId="0" fontId="8" fillId="3" borderId="1" xfId="2" applyFont="1" applyFill="1" applyBorder="1" applyAlignment="1">
      <alignment vertical="center" wrapText="1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7" fillId="3" borderId="1" xfId="2" applyFont="1" applyFill="1" applyBorder="1" applyAlignment="1">
      <alignment horizontal="center" vertical="center" wrapText="1"/>
    </xf>
    <xf numFmtId="1" fontId="7" fillId="3" borderId="1" xfId="3" applyNumberFormat="1" applyFont="1" applyFill="1" applyBorder="1" applyAlignment="1">
      <alignment horizontal="center" vertical="center" wrapText="1"/>
    </xf>
    <xf numFmtId="3" fontId="8" fillId="0" borderId="1" xfId="3" applyNumberFormat="1" applyFont="1" applyBorder="1" applyAlignment="1">
      <alignment horizontal="center" vertical="center"/>
    </xf>
    <xf numFmtId="168" fontId="5" fillId="3" borderId="1" xfId="9" applyNumberFormat="1" applyFont="1" applyFill="1" applyBorder="1" applyAlignment="1">
      <alignment horizontal="center" vertical="center"/>
    </xf>
    <xf numFmtId="168" fontId="8" fillId="3" borderId="1" xfId="9" applyNumberFormat="1" applyFont="1" applyFill="1" applyBorder="1" applyAlignment="1">
      <alignment horizontal="center" vertical="center" wrapText="1"/>
    </xf>
    <xf numFmtId="0" fontId="5" fillId="7" borderId="1" xfId="2" applyFont="1" applyFill="1" applyBorder="1" applyAlignment="1">
      <alignment horizontal="center" vertical="center"/>
    </xf>
    <xf numFmtId="0" fontId="5" fillId="7" borderId="1" xfId="2" applyFont="1" applyFill="1" applyBorder="1" applyAlignment="1">
      <alignment horizontal="left" vertical="center" wrapText="1"/>
    </xf>
    <xf numFmtId="0" fontId="5" fillId="7" borderId="1" xfId="2" applyFont="1" applyFill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/>
    </xf>
    <xf numFmtId="1" fontId="12" fillId="7" borderId="1" xfId="3" applyNumberFormat="1" applyFont="1" applyFill="1" applyBorder="1" applyAlignment="1">
      <alignment horizontal="center" vertical="center" wrapText="1"/>
    </xf>
    <xf numFmtId="3" fontId="12" fillId="7" borderId="1" xfId="3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/>
    </xf>
    <xf numFmtId="168" fontId="5" fillId="7" borderId="1" xfId="9" applyNumberFormat="1" applyFont="1" applyFill="1" applyBorder="1" applyAlignment="1">
      <alignment horizontal="center" vertical="center" wrapText="1"/>
    </xf>
    <xf numFmtId="166" fontId="5" fillId="7" borderId="1" xfId="5" applyNumberFormat="1" applyFont="1" applyFill="1" applyBorder="1" applyAlignment="1">
      <alignment horizontal="center" vertical="center"/>
    </xf>
    <xf numFmtId="0" fontId="5" fillId="4" borderId="0" xfId="2" applyFont="1" applyFill="1" applyAlignment="1">
      <alignment horizontal="center" vertical="center" wrapText="1"/>
    </xf>
    <xf numFmtId="0" fontId="5" fillId="4" borderId="0" xfId="2" applyFont="1" applyFill="1" applyAlignment="1">
      <alignment horizontal="left" vertical="center" wrapText="1"/>
    </xf>
    <xf numFmtId="0" fontId="13" fillId="4" borderId="0" xfId="2" applyFont="1" applyFill="1" applyAlignment="1">
      <alignment horizontal="center" vertical="center" wrapText="1"/>
    </xf>
    <xf numFmtId="3" fontId="6" fillId="5" borderId="1" xfId="2" applyNumberFormat="1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>
      <alignment horizontal="center" vertical="center" wrapText="1"/>
    </xf>
    <xf numFmtId="168" fontId="5" fillId="4" borderId="0" xfId="9" applyNumberFormat="1" applyFont="1" applyFill="1" applyAlignment="1">
      <alignment horizontal="center" vertical="center" wrapText="1"/>
    </xf>
    <xf numFmtId="168" fontId="6" fillId="5" borderId="1" xfId="9" applyNumberFormat="1" applyFont="1" applyFill="1" applyBorder="1" applyAlignment="1">
      <alignment vertical="center" wrapText="1"/>
    </xf>
    <xf numFmtId="0" fontId="5" fillId="4" borderId="0" xfId="2" applyFont="1" applyFill="1" applyAlignment="1">
      <alignment horizontal="center" vertical="center"/>
    </xf>
    <xf numFmtId="0" fontId="14" fillId="4" borderId="0" xfId="2" applyFont="1" applyFill="1" applyAlignment="1">
      <alignment horizontal="center" vertical="center"/>
    </xf>
    <xf numFmtId="14" fontId="15" fillId="4" borderId="0" xfId="2" quotePrefix="1" applyNumberFormat="1" applyFont="1" applyFill="1" applyAlignment="1">
      <alignment horizontal="left" vertical="center"/>
    </xf>
    <xf numFmtId="14" fontId="15" fillId="4" borderId="0" xfId="2" quotePrefix="1" applyNumberFormat="1" applyFont="1" applyFill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167" fontId="5" fillId="4" borderId="0" xfId="9" applyNumberFormat="1" applyFont="1" applyFill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14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vertical="center" wrapText="1"/>
      <protection locked="0"/>
    </xf>
    <xf numFmtId="0" fontId="5" fillId="0" borderId="0" xfId="1" applyFont="1" applyAlignment="1" applyProtection="1">
      <alignment vertical="center"/>
      <protection locked="0"/>
    </xf>
    <xf numFmtId="167" fontId="8" fillId="0" borderId="0" xfId="9" applyNumberFormat="1" applyFont="1" applyAlignment="1">
      <alignment horizontal="left"/>
    </xf>
    <xf numFmtId="0" fontId="14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5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vertical="center" wrapText="1"/>
      <protection locked="0"/>
    </xf>
    <xf numFmtId="15" fontId="5" fillId="0" borderId="0" xfId="1" applyNumberFormat="1" applyFont="1" applyAlignment="1" applyProtection="1">
      <alignment vertical="center"/>
      <protection locked="0"/>
    </xf>
    <xf numFmtId="0" fontId="7" fillId="0" borderId="0" xfId="0" applyFont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1" xfId="0" applyFont="1" applyBorder="1"/>
    <xf numFmtId="0" fontId="18" fillId="0" borderId="0" xfId="2" applyFont="1" applyAlignment="1">
      <alignment horizontal="left" vertical="center" wrapText="1"/>
    </xf>
    <xf numFmtId="0" fontId="18" fillId="4" borderId="0" xfId="2" applyFont="1" applyFill="1" applyAlignment="1">
      <alignment horizontal="center" vertical="center"/>
    </xf>
    <xf numFmtId="0" fontId="19" fillId="4" borderId="0" xfId="2" applyFont="1" applyFill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21" fillId="0" borderId="0" xfId="0" applyFont="1" applyAlignment="1">
      <alignment horizontal="left"/>
    </xf>
    <xf numFmtId="0" fontId="17" fillId="9" borderId="1" xfId="0" applyFont="1" applyFill="1" applyBorder="1" applyAlignment="1">
      <alignment horizontal="center" vertical="top" wrapText="1"/>
    </xf>
    <xf numFmtId="0" fontId="0" fillId="0" borderId="0" xfId="0" applyAlignment="1">
      <alignment vertical="top"/>
    </xf>
    <xf numFmtId="0" fontId="0" fillId="10" borderId="1" xfId="0" applyFill="1" applyBorder="1" applyAlignment="1">
      <alignment horizontal="center"/>
    </xf>
    <xf numFmtId="0" fontId="16" fillId="10" borderId="1" xfId="0" applyFont="1" applyFill="1" applyBorder="1"/>
    <xf numFmtId="0" fontId="0" fillId="10" borderId="0" xfId="0" applyFill="1"/>
    <xf numFmtId="0" fontId="7" fillId="4" borderId="2" xfId="0" applyFont="1" applyFill="1" applyBorder="1" applyAlignment="1">
      <alignment horizontal="left" vertical="top"/>
    </xf>
    <xf numFmtId="0" fontId="23" fillId="3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1" fontId="17" fillId="9" borderId="1" xfId="0" applyNumberFormat="1" applyFont="1" applyFill="1" applyBorder="1" applyAlignment="1">
      <alignment horizontal="center" vertical="top" wrapText="1"/>
    </xf>
    <xf numFmtId="1" fontId="0" fillId="0" borderId="1" xfId="0" applyNumberFormat="1" applyBorder="1" applyAlignment="1">
      <alignment horizontal="center" wrapText="1"/>
    </xf>
    <xf numFmtId="1" fontId="0" fillId="10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166" fontId="8" fillId="3" borderId="1" xfId="5" applyNumberFormat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left" vertical="top"/>
    </xf>
    <xf numFmtId="0" fontId="6" fillId="4" borderId="4" xfId="6" applyFont="1" applyFill="1" applyBorder="1" applyAlignment="1">
      <alignment horizontal="left" vertical="center" wrapText="1"/>
    </xf>
    <xf numFmtId="0" fontId="6" fillId="4" borderId="5" xfId="6" applyFont="1" applyFill="1" applyBorder="1" applyAlignment="1">
      <alignment horizontal="left" vertical="center" wrapText="1"/>
    </xf>
    <xf numFmtId="164" fontId="5" fillId="4" borderId="4" xfId="6" applyNumberFormat="1" applyFont="1" applyFill="1" applyBorder="1" applyAlignment="1">
      <alignment horizontal="center" vertical="center"/>
    </xf>
    <xf numFmtId="164" fontId="5" fillId="4" borderId="5" xfId="6" applyNumberFormat="1" applyFont="1" applyFill="1" applyBorder="1" applyAlignment="1">
      <alignment horizontal="center" vertical="center"/>
    </xf>
    <xf numFmtId="167" fontId="18" fillId="4" borderId="0" xfId="9" applyNumberFormat="1" applyFont="1" applyFill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0" fontId="5" fillId="4" borderId="4" xfId="6" applyFont="1" applyFill="1" applyBorder="1" applyAlignment="1">
      <alignment horizontal="center" vertical="center"/>
    </xf>
    <xf numFmtId="0" fontId="5" fillId="4" borderId="5" xfId="6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left" vertical="top"/>
    </xf>
    <xf numFmtId="0" fontId="18" fillId="0" borderId="0" xfId="2" applyFont="1" applyAlignment="1">
      <alignment horizontal="center" vertical="center" wrapText="1"/>
    </xf>
    <xf numFmtId="0" fontId="18" fillId="0" borderId="0" xfId="2" applyFont="1" applyAlignment="1">
      <alignment horizontal="center" vertical="center"/>
    </xf>
    <xf numFmtId="0" fontId="16" fillId="0" borderId="12" xfId="0" applyFont="1" applyBorder="1" applyAlignment="1">
      <alignment horizontal="center"/>
    </xf>
  </cellXfs>
  <cellStyles count="10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_Forms" xfId="1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68364</xdr:colOff>
      <xdr:row>10</xdr:row>
      <xdr:rowOff>144238</xdr:rowOff>
    </xdr:from>
    <xdr:to>
      <xdr:col>4</xdr:col>
      <xdr:colOff>1581728</xdr:colOff>
      <xdr:row>10</xdr:row>
      <xdr:rowOff>961001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EA15B4-1755-0B1E-326B-4B80662CF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6558846" y="4437211"/>
          <a:ext cx="816763" cy="1513364"/>
        </a:xfrm>
        <a:prstGeom prst="rect">
          <a:avLst/>
        </a:prstGeom>
      </xdr:spPr>
    </xdr:pic>
    <xdr:clientData/>
  </xdr:twoCellAnchor>
  <xdr:twoCellAnchor editAs="oneCell">
    <xdr:from>
      <xdr:col>4</xdr:col>
      <xdr:colOff>119439</xdr:colOff>
      <xdr:row>11</xdr:row>
      <xdr:rowOff>76473</xdr:rowOff>
    </xdr:from>
    <xdr:to>
      <xdr:col>4</xdr:col>
      <xdr:colOff>1547091</xdr:colOff>
      <xdr:row>11</xdr:row>
      <xdr:rowOff>900544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6B90A43-7DFF-13C5-64C9-31D4EDB4C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5400000">
          <a:off x="6563411" y="5512774"/>
          <a:ext cx="824071" cy="1427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61"/>
  <sheetViews>
    <sheetView tabSelected="1" view="pageBreakPreview" topLeftCell="A7" zoomScale="55" zoomScaleNormal="70" zoomScaleSheetLayoutView="55" zoomScalePageLayoutView="55" workbookViewId="0">
      <selection activeCell="L10" sqref="L10"/>
    </sheetView>
  </sheetViews>
  <sheetFormatPr defaultColWidth="9.26953125" defaultRowHeight="26.5"/>
  <cols>
    <col min="1" max="1" width="23.90625" style="7" customWidth="1"/>
    <col min="2" max="2" width="14.54296875" style="7" customWidth="1"/>
    <col min="3" max="3" width="28.453125" style="7" bestFit="1" customWidth="1"/>
    <col min="4" max="4" width="21" style="7" customWidth="1"/>
    <col min="5" max="5" width="23.81640625" style="7" customWidth="1"/>
    <col min="6" max="6" width="14.453125" style="7" customWidth="1"/>
    <col min="7" max="7" width="19.26953125" style="86" customWidth="1"/>
    <col min="8" max="8" width="11.54296875" style="7" bestFit="1" customWidth="1"/>
    <col min="9" max="9" width="16.453125" style="7" customWidth="1"/>
    <col min="10" max="10" width="12.26953125" style="7" customWidth="1"/>
    <col min="11" max="11" width="19.26953125" style="7" customWidth="1"/>
    <col min="12" max="12" width="20.1796875" style="78" bestFit="1" customWidth="1"/>
    <col min="13" max="13" width="30.453125" style="78" bestFit="1" customWidth="1"/>
    <col min="14" max="14" width="31.7265625" style="7" bestFit="1" customWidth="1"/>
    <col min="15" max="16384" width="9.26953125" style="7"/>
  </cols>
  <sheetData>
    <row r="1" spans="1:14" ht="25.15" customHeight="1">
      <c r="A1" s="1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14" ht="21.65" customHeight="1">
      <c r="A2" s="1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14" ht="21.65" customHeight="1">
      <c r="A3" s="9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14" ht="10.15" customHeight="1">
      <c r="A4" s="1"/>
      <c r="B4" s="1"/>
      <c r="C4" s="2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14" ht="35.5" customHeight="1">
      <c r="A5" s="17" t="s">
        <v>5</v>
      </c>
      <c r="C5" s="101" t="s">
        <v>46</v>
      </c>
      <c r="D5" s="18"/>
      <c r="E5" s="19"/>
      <c r="F5" s="111" t="s">
        <v>6</v>
      </c>
      <c r="G5" s="112"/>
      <c r="H5" s="116" t="s">
        <v>35</v>
      </c>
      <c r="I5" s="117"/>
      <c r="J5" s="20"/>
      <c r="K5" s="20"/>
      <c r="L5" s="21"/>
      <c r="M5" s="22" t="s">
        <v>7</v>
      </c>
      <c r="N5" s="23">
        <v>45717</v>
      </c>
    </row>
    <row r="6" spans="1:14" ht="35.5" customHeight="1">
      <c r="A6" s="24" t="s">
        <v>8</v>
      </c>
      <c r="B6" s="25"/>
      <c r="D6" s="26"/>
      <c r="E6" s="19"/>
      <c r="F6" s="111" t="s">
        <v>9</v>
      </c>
      <c r="G6" s="112"/>
      <c r="H6" s="118" t="s">
        <v>58</v>
      </c>
      <c r="I6" s="119"/>
      <c r="J6" s="20"/>
      <c r="K6" s="20"/>
      <c r="L6" s="21"/>
      <c r="M6" s="22" t="s">
        <v>10</v>
      </c>
      <c r="N6" s="27"/>
    </row>
    <row r="7" spans="1:14" ht="35.5" customHeight="1">
      <c r="A7" s="24" t="s">
        <v>11</v>
      </c>
      <c r="B7" s="110"/>
      <c r="C7" s="110"/>
      <c r="D7" s="28"/>
      <c r="E7" s="19"/>
      <c r="F7" s="111" t="s">
        <v>12</v>
      </c>
      <c r="G7" s="112"/>
      <c r="H7" s="113">
        <v>45519</v>
      </c>
      <c r="I7" s="114"/>
      <c r="J7" s="20"/>
      <c r="K7" s="20"/>
      <c r="L7" s="21"/>
      <c r="M7" s="22" t="s">
        <v>13</v>
      </c>
      <c r="N7" s="29" t="s">
        <v>73</v>
      </c>
    </row>
    <row r="8" spans="1:14" ht="42" customHeight="1">
      <c r="A8" s="30" t="s">
        <v>14</v>
      </c>
      <c r="B8" s="120"/>
      <c r="C8" s="120"/>
      <c r="D8" s="31"/>
      <c r="E8" s="19"/>
      <c r="F8" s="111" t="s">
        <v>15</v>
      </c>
      <c r="G8" s="112"/>
      <c r="H8" s="113">
        <f>H7</f>
        <v>45519</v>
      </c>
      <c r="I8" s="114"/>
      <c r="J8" s="32"/>
      <c r="K8" s="32"/>
      <c r="L8" s="21"/>
      <c r="M8" s="22" t="s">
        <v>16</v>
      </c>
      <c r="N8" s="33" t="s">
        <v>44</v>
      </c>
    </row>
    <row r="9" spans="1:14" ht="5.65" customHeight="1">
      <c r="A9" s="34"/>
      <c r="B9" s="34"/>
      <c r="C9" s="35"/>
      <c r="D9" s="34"/>
      <c r="E9" s="9"/>
      <c r="F9" s="34"/>
      <c r="G9" s="36"/>
      <c r="H9" s="34"/>
      <c r="I9" s="34"/>
      <c r="J9" s="9"/>
      <c r="K9" s="9"/>
      <c r="L9" s="37"/>
      <c r="M9" s="15"/>
      <c r="N9" s="16"/>
    </row>
    <row r="10" spans="1:14" ht="132.5">
      <c r="A10" s="38" t="s">
        <v>17</v>
      </c>
      <c r="B10" s="38" t="s">
        <v>18</v>
      </c>
      <c r="C10" s="39" t="s">
        <v>19</v>
      </c>
      <c r="D10" s="38" t="s">
        <v>20</v>
      </c>
      <c r="E10" s="38" t="s">
        <v>21</v>
      </c>
      <c r="F10" s="40" t="s">
        <v>22</v>
      </c>
      <c r="G10" s="38" t="s">
        <v>23</v>
      </c>
      <c r="H10" s="40" t="s">
        <v>24</v>
      </c>
      <c r="I10" s="41" t="s">
        <v>25</v>
      </c>
      <c r="J10" s="41" t="s">
        <v>26</v>
      </c>
      <c r="K10" s="41" t="s">
        <v>27</v>
      </c>
      <c r="L10" s="42" t="s">
        <v>28</v>
      </c>
      <c r="M10" s="42" t="s">
        <v>29</v>
      </c>
      <c r="N10" s="40" t="s">
        <v>3</v>
      </c>
    </row>
    <row r="11" spans="1:14" ht="86.5" customHeight="1">
      <c r="A11" s="102" t="s">
        <v>71</v>
      </c>
      <c r="B11" s="44"/>
      <c r="C11" s="45" t="s">
        <v>37</v>
      </c>
      <c r="D11" s="46" t="s">
        <v>56</v>
      </c>
      <c r="E11" s="43"/>
      <c r="F11" s="47"/>
      <c r="G11" s="47" t="s">
        <v>36</v>
      </c>
      <c r="H11" s="47" t="s">
        <v>43</v>
      </c>
      <c r="I11" s="48">
        <v>234</v>
      </c>
      <c r="J11" s="48">
        <v>0</v>
      </c>
      <c r="K11" s="48">
        <f t="shared" ref="K11" si="0">I11-J11</f>
        <v>234</v>
      </c>
      <c r="L11" s="49">
        <v>300</v>
      </c>
      <c r="M11" s="50">
        <f t="shared" ref="M11" si="1">K11*L11</f>
        <v>70200</v>
      </c>
      <c r="N11" s="109" t="s">
        <v>57</v>
      </c>
    </row>
    <row r="12" spans="1:14" ht="86.5" customHeight="1">
      <c r="A12" s="102" t="s">
        <v>72</v>
      </c>
      <c r="B12" s="44"/>
      <c r="C12" s="45" t="s">
        <v>37</v>
      </c>
      <c r="D12" s="46" t="s">
        <v>56</v>
      </c>
      <c r="E12" s="43"/>
      <c r="F12" s="47"/>
      <c r="G12" s="47" t="s">
        <v>36</v>
      </c>
      <c r="H12" s="47" t="s">
        <v>43</v>
      </c>
      <c r="I12" s="48">
        <v>234</v>
      </c>
      <c r="J12" s="48">
        <v>0</v>
      </c>
      <c r="K12" s="48">
        <f t="shared" ref="K12" si="2">I12-J12</f>
        <v>234</v>
      </c>
      <c r="L12" s="49">
        <v>300</v>
      </c>
      <c r="M12" s="50">
        <f t="shared" ref="M12" si="3">K12*L12</f>
        <v>70200</v>
      </c>
      <c r="N12" s="109" t="s">
        <v>57</v>
      </c>
    </row>
    <row r="13" spans="1:14" ht="21.75" customHeight="1">
      <c r="A13" s="51"/>
      <c r="B13" s="51"/>
      <c r="C13" s="52"/>
      <c r="D13" s="53"/>
      <c r="E13" s="53"/>
      <c r="F13" s="54"/>
      <c r="G13" s="55"/>
      <c r="H13" s="51"/>
      <c r="I13" s="56"/>
      <c r="J13" s="56"/>
      <c r="K13" s="56"/>
      <c r="L13" s="57"/>
      <c r="M13" s="58"/>
      <c r="N13" s="59"/>
    </row>
    <row r="14" spans="1:14" ht="33.65" customHeight="1">
      <c r="A14" s="60"/>
      <c r="B14" s="60"/>
      <c r="C14" s="61"/>
      <c r="D14" s="60"/>
      <c r="E14" s="60"/>
      <c r="F14" s="60"/>
      <c r="G14" s="62"/>
      <c r="H14" s="62" t="s">
        <v>30</v>
      </c>
      <c r="I14" s="63">
        <f>SUM(I11:I12)</f>
        <v>468</v>
      </c>
      <c r="J14" s="64"/>
      <c r="K14" s="63">
        <f>SUM(K11:K12)</f>
        <v>468</v>
      </c>
      <c r="L14" s="65"/>
      <c r="M14" s="66">
        <f>SUM(M11:M12)</f>
        <v>140400</v>
      </c>
      <c r="N14" s="67"/>
    </row>
    <row r="15" spans="1:14" ht="21.75" customHeight="1">
      <c r="A15" s="68"/>
      <c r="B15" s="68"/>
      <c r="C15" s="69"/>
      <c r="D15" s="70"/>
      <c r="E15" s="70"/>
      <c r="F15" s="70"/>
      <c r="G15" s="71"/>
      <c r="H15" s="67"/>
      <c r="I15" s="67"/>
      <c r="J15" s="67"/>
      <c r="K15" s="67"/>
      <c r="L15" s="72"/>
      <c r="M15" s="72"/>
      <c r="N15" s="67"/>
    </row>
    <row r="16" spans="1:14" s="95" customFormat="1" ht="31.15" customHeight="1">
      <c r="A16" s="121" t="s">
        <v>31</v>
      </c>
      <c r="B16" s="121"/>
      <c r="C16" s="90"/>
      <c r="D16" s="91"/>
      <c r="E16" s="122" t="s">
        <v>32</v>
      </c>
      <c r="F16" s="122"/>
      <c r="G16" s="122"/>
      <c r="H16" s="92"/>
      <c r="I16" s="93"/>
      <c r="J16" s="93"/>
      <c r="K16" s="93"/>
      <c r="L16" s="115" t="s">
        <v>33</v>
      </c>
      <c r="M16" s="115"/>
      <c r="N16" s="94"/>
    </row>
    <row r="17" spans="1:10" ht="21.75" customHeight="1">
      <c r="A17" s="73"/>
      <c r="B17" s="74"/>
      <c r="C17" s="75"/>
      <c r="D17" s="73"/>
      <c r="E17" s="73"/>
      <c r="F17" s="73"/>
      <c r="G17" s="76"/>
      <c r="H17" s="77"/>
      <c r="I17" s="77"/>
      <c r="J17" s="77"/>
    </row>
    <row r="18" spans="1:10" ht="21.75" customHeight="1">
      <c r="A18" s="73"/>
      <c r="B18" s="74"/>
      <c r="C18" s="75"/>
      <c r="D18" s="73"/>
      <c r="E18" s="73"/>
      <c r="F18" s="73"/>
      <c r="G18" s="76"/>
      <c r="H18" s="77"/>
      <c r="I18" s="77"/>
      <c r="J18" s="77"/>
    </row>
    <row r="19" spans="1:10" ht="21.75" customHeight="1">
      <c r="A19" s="79"/>
      <c r="B19" s="75"/>
      <c r="C19" s="75"/>
      <c r="D19" s="73"/>
      <c r="E19" s="73"/>
      <c r="F19" s="73"/>
      <c r="G19" s="80"/>
      <c r="H19" s="81"/>
      <c r="I19" s="73"/>
      <c r="J19" s="77"/>
    </row>
    <row r="20" spans="1:10" ht="21.75" customHeight="1">
      <c r="A20" s="77"/>
      <c r="B20" s="82"/>
      <c r="C20" s="74"/>
      <c r="D20" s="77"/>
      <c r="E20" s="83"/>
      <c r="F20" s="83"/>
      <c r="G20" s="84"/>
      <c r="H20" s="85"/>
      <c r="I20" s="85"/>
      <c r="J20" s="77"/>
    </row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3.5" customHeight="1"/>
    <row r="59" ht="23.5" customHeight="1"/>
    <row r="60" ht="23.5" customHeight="1"/>
    <row r="61" ht="23.5" customHeight="1"/>
  </sheetData>
  <mergeCells count="13">
    <mergeCell ref="B7:C7"/>
    <mergeCell ref="F7:G7"/>
    <mergeCell ref="H7:I7"/>
    <mergeCell ref="L16:M16"/>
    <mergeCell ref="F5:G5"/>
    <mergeCell ref="H5:I5"/>
    <mergeCell ref="F6:G6"/>
    <mergeCell ref="H6:I6"/>
    <mergeCell ref="B8:C8"/>
    <mergeCell ref="F8:G8"/>
    <mergeCell ref="H8:I8"/>
    <mergeCell ref="A16:B16"/>
    <mergeCell ref="E16:G16"/>
  </mergeCells>
  <printOptions horizontalCentered="1"/>
  <pageMargins left="0.25" right="0.25" top="1.0416666666666701" bottom="0.75" header="0.3" footer="0.3"/>
  <pageSetup paperSize="9" scale="34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0FFE3C-EEFF-426C-A7CE-D340B0C2C61F}">
  <sheetPr>
    <pageSetUpPr fitToPage="1"/>
  </sheetPr>
  <dimension ref="A1:H14"/>
  <sheetViews>
    <sheetView view="pageBreakPreview" zoomScaleNormal="100" zoomScaleSheetLayoutView="100" workbookViewId="0">
      <pane ySplit="1" topLeftCell="A6" activePane="bottomLeft" state="frozen"/>
      <selection pane="bottomLeft" activeCell="H14" sqref="H14"/>
    </sheetView>
  </sheetViews>
  <sheetFormatPr defaultRowHeight="14.5"/>
  <cols>
    <col min="1" max="1" width="12.26953125" bestFit="1" customWidth="1"/>
    <col min="2" max="2" width="13.453125" customWidth="1"/>
    <col min="3" max="3" width="13.453125" hidden="1" customWidth="1"/>
    <col min="4" max="4" width="13.453125" bestFit="1" customWidth="1"/>
    <col min="5" max="5" width="35.1796875" customWidth="1"/>
    <col min="6" max="6" width="35.1796875" style="108" customWidth="1"/>
    <col min="7" max="7" width="19.08984375" hidden="1" customWidth="1"/>
    <col min="8" max="8" width="16.453125" customWidth="1"/>
  </cols>
  <sheetData>
    <row r="1" spans="1:8" s="97" customFormat="1" ht="36">
      <c r="A1" s="96" t="s">
        <v>40</v>
      </c>
      <c r="B1" s="96" t="s">
        <v>41</v>
      </c>
      <c r="C1" s="96" t="s">
        <v>45</v>
      </c>
      <c r="D1" s="96" t="s">
        <v>45</v>
      </c>
      <c r="E1" s="96" t="s">
        <v>38</v>
      </c>
      <c r="F1" s="104" t="s">
        <v>55</v>
      </c>
      <c r="G1" s="96" t="s">
        <v>42</v>
      </c>
      <c r="H1" s="96" t="s">
        <v>39</v>
      </c>
    </row>
    <row r="2" spans="1:8" ht="29">
      <c r="A2" s="87" t="s">
        <v>35</v>
      </c>
      <c r="B2" s="87" t="s">
        <v>58</v>
      </c>
      <c r="C2" s="87"/>
      <c r="D2" s="87" t="s">
        <v>59</v>
      </c>
      <c r="E2" s="103" t="s">
        <v>61</v>
      </c>
      <c r="F2" s="105">
        <v>5063433052706</v>
      </c>
      <c r="G2" s="87" t="s">
        <v>47</v>
      </c>
      <c r="H2" s="88">
        <v>35</v>
      </c>
    </row>
    <row r="3" spans="1:8" ht="29">
      <c r="A3" s="87" t="s">
        <v>35</v>
      </c>
      <c r="B3" s="87" t="s">
        <v>58</v>
      </c>
      <c r="C3" s="87"/>
      <c r="D3" s="87" t="s">
        <v>59</v>
      </c>
      <c r="E3" s="103" t="s">
        <v>62</v>
      </c>
      <c r="F3" s="105">
        <v>5063433052713</v>
      </c>
      <c r="G3" s="87" t="s">
        <v>48</v>
      </c>
      <c r="H3" s="88">
        <v>94</v>
      </c>
    </row>
    <row r="4" spans="1:8" ht="29">
      <c r="A4" s="87" t="s">
        <v>35</v>
      </c>
      <c r="B4" s="87" t="s">
        <v>58</v>
      </c>
      <c r="C4" s="87"/>
      <c r="D4" s="87" t="s">
        <v>59</v>
      </c>
      <c r="E4" s="103" t="s">
        <v>63</v>
      </c>
      <c r="F4" s="105">
        <v>5063433052638</v>
      </c>
      <c r="G4" s="87" t="s">
        <v>49</v>
      </c>
      <c r="H4" s="88">
        <v>81</v>
      </c>
    </row>
    <row r="5" spans="1:8" ht="29">
      <c r="A5" s="87" t="s">
        <v>35</v>
      </c>
      <c r="B5" s="87" t="s">
        <v>58</v>
      </c>
      <c r="C5" s="87"/>
      <c r="D5" s="87" t="s">
        <v>59</v>
      </c>
      <c r="E5" s="103" t="s">
        <v>64</v>
      </c>
      <c r="F5" s="105">
        <v>5063433052645</v>
      </c>
      <c r="G5" s="87" t="s">
        <v>50</v>
      </c>
      <c r="H5" s="88">
        <v>19</v>
      </c>
    </row>
    <row r="6" spans="1:8" ht="35" customHeight="1">
      <c r="A6" s="87" t="s">
        <v>35</v>
      </c>
      <c r="B6" s="87" t="s">
        <v>58</v>
      </c>
      <c r="C6" s="87"/>
      <c r="D6" s="87" t="s">
        <v>59</v>
      </c>
      <c r="E6" s="103" t="s">
        <v>70</v>
      </c>
      <c r="F6" s="105">
        <v>5063433052652</v>
      </c>
      <c r="G6" s="87"/>
      <c r="H6" s="88">
        <v>5</v>
      </c>
    </row>
    <row r="7" spans="1:8" s="100" customFormat="1">
      <c r="A7" s="98"/>
      <c r="B7" s="98"/>
      <c r="C7" s="98"/>
      <c r="D7" s="98"/>
      <c r="E7" s="98"/>
      <c r="F7" s="106"/>
      <c r="G7" s="98"/>
      <c r="H7" s="99">
        <f>SUM(H2:H6)</f>
        <v>234</v>
      </c>
    </row>
    <row r="8" spans="1:8" ht="29">
      <c r="A8" s="87" t="s">
        <v>35</v>
      </c>
      <c r="B8" s="87" t="s">
        <v>58</v>
      </c>
      <c r="C8" s="87"/>
      <c r="D8" s="87" t="s">
        <v>60</v>
      </c>
      <c r="E8" s="103" t="s">
        <v>65</v>
      </c>
      <c r="F8" s="107">
        <v>5063433052669</v>
      </c>
      <c r="G8" s="87" t="s">
        <v>51</v>
      </c>
      <c r="H8" s="88">
        <v>35</v>
      </c>
    </row>
    <row r="9" spans="1:8" ht="29">
      <c r="A9" s="87" t="s">
        <v>35</v>
      </c>
      <c r="B9" s="87" t="s">
        <v>58</v>
      </c>
      <c r="C9" s="87"/>
      <c r="D9" s="87" t="s">
        <v>60</v>
      </c>
      <c r="E9" s="103" t="s">
        <v>66</v>
      </c>
      <c r="F9" s="107">
        <v>5063433052690</v>
      </c>
      <c r="G9" s="87" t="s">
        <v>52</v>
      </c>
      <c r="H9" s="88">
        <v>94</v>
      </c>
    </row>
    <row r="10" spans="1:8" ht="29">
      <c r="A10" s="87" t="s">
        <v>35</v>
      </c>
      <c r="B10" s="87" t="s">
        <v>58</v>
      </c>
      <c r="C10" s="87"/>
      <c r="D10" s="87" t="s">
        <v>60</v>
      </c>
      <c r="E10" s="103" t="s">
        <v>67</v>
      </c>
      <c r="F10" s="107">
        <v>5063433052683</v>
      </c>
      <c r="G10" s="87" t="s">
        <v>53</v>
      </c>
      <c r="H10" s="88">
        <v>81</v>
      </c>
    </row>
    <row r="11" spans="1:8" ht="29">
      <c r="A11" s="87" t="s">
        <v>35</v>
      </c>
      <c r="B11" s="87" t="s">
        <v>58</v>
      </c>
      <c r="C11" s="87"/>
      <c r="D11" s="87" t="s">
        <v>60</v>
      </c>
      <c r="E11" s="103" t="s">
        <v>68</v>
      </c>
      <c r="F11" s="107">
        <v>5063433052720</v>
      </c>
      <c r="G11" s="87" t="s">
        <v>54</v>
      </c>
      <c r="H11" s="88">
        <v>19</v>
      </c>
    </row>
    <row r="12" spans="1:8" ht="29">
      <c r="A12" s="87" t="s">
        <v>35</v>
      </c>
      <c r="B12" s="87" t="s">
        <v>58</v>
      </c>
      <c r="C12" s="87"/>
      <c r="D12" s="87" t="s">
        <v>60</v>
      </c>
      <c r="E12" s="103" t="s">
        <v>69</v>
      </c>
      <c r="F12" s="107">
        <v>5063433052737</v>
      </c>
      <c r="G12" s="87"/>
      <c r="H12" s="88">
        <v>5</v>
      </c>
    </row>
    <row r="13" spans="1:8" s="100" customFormat="1">
      <c r="A13" s="98"/>
      <c r="B13" s="98"/>
      <c r="C13" s="98"/>
      <c r="D13" s="98"/>
      <c r="E13" s="98"/>
      <c r="F13" s="106"/>
      <c r="G13" s="98"/>
      <c r="H13" s="99">
        <f>SUM(H8:H12)</f>
        <v>234</v>
      </c>
    </row>
    <row r="14" spans="1:8">
      <c r="E14" s="123"/>
      <c r="F14" s="123"/>
      <c r="G14" s="123"/>
      <c r="H14" s="89">
        <f>+H13+H7</f>
        <v>468</v>
      </c>
    </row>
  </sheetData>
  <autoFilter ref="A1:H14" xr:uid="{B50FFE3C-EEFF-426C-A7CE-D340B0C2C61F}"/>
  <mergeCells count="1">
    <mergeCell ref="E14:G14"/>
  </mergeCells>
  <phoneticPr fontId="22" type="noConversion"/>
  <conditionalFormatting sqref="F1:F1048576">
    <cfRule type="duplicateValues" dxfId="0" priority="1"/>
  </conditionalFormatting>
  <pageMargins left="0.7" right="0.7" top="0.75" bottom="0.75" header="0.3" footer="0.3"/>
  <pageSetup paperSize="9" scale="6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B193454-1967-43BA-84E0-A53CC2190737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0A029BE5-8C74-4B3B-8A50-4A5D83991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720F87-B754-4A63-9159-B05651C03A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PO</vt:lpstr>
      <vt:lpstr>INFORMATION</vt:lpstr>
      <vt:lpstr>INFORMATION!Print_Area</vt:lpstr>
      <vt:lpstr>PO!Print_Area</vt:lpstr>
      <vt:lpstr>INFORMATION!Print_Titles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2024-10-08T09:26:56Z</cp:lastPrinted>
  <dcterms:created xsi:type="dcterms:W3CDTF">2020-11-11T02:21:38Z</dcterms:created>
  <dcterms:modified xsi:type="dcterms:W3CDTF">2025-03-01T03:42:23Z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