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3/"/>
    </mc:Choice>
  </mc:AlternateContent>
  <xr:revisionPtr revIDLastSave="779" documentId="8_{D4EF9983-0E6F-4E11-8644-DA3490956779}" xr6:coauthVersionLast="47" xr6:coauthVersionMax="47" xr10:uidLastSave="{4EB958D7-3CDD-4E34-BF25-1BD63805BBC4}"/>
  <bookViews>
    <workbookView xWindow="-110" yWindow="-110" windowWidth="19420" windowHeight="10300" xr2:uid="{00000000-000D-0000-FFFF-FFFF00000000}"/>
  </bookViews>
  <sheets>
    <sheet name="PO" sheetId="2" r:id="rId1"/>
    <sheet name="INFORMATION" sheetId="4" r:id="rId2"/>
  </sheets>
  <definedNames>
    <definedName name="_xlnm._FilterDatabase" localSheetId="1" hidden="1">INFORMATION!$A$1:$H$14</definedName>
    <definedName name="_xlnm.Print_Area" localSheetId="1">INFORMATION!$A$1:$H$14</definedName>
    <definedName name="_xlnm.Print_Area" localSheetId="0">PO!$A$1:$N$16</definedName>
    <definedName name="_xlnm.Print_Titles" localSheetId="1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K14" i="2"/>
  <c r="I14" i="2"/>
  <c r="H13" i="4"/>
  <c r="H7" i="4"/>
  <c r="K11" i="2"/>
  <c r="M11" i="2" s="1"/>
  <c r="K12" i="2" l="1"/>
  <c r="M12" i="2" s="1"/>
  <c r="H14" i="4" l="1"/>
  <c r="H8" i="2" l="1"/>
</calcChain>
</file>

<file path=xl/sharedStrings.xml><?xml version="1.0" encoding="utf-8"?>
<sst xmlns="http://schemas.openxmlformats.org/spreadsheetml/2006/main" count="108" uniqueCount="74">
  <si>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</si>
  <si>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</si>
  <si>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</si>
  <si>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</si>
  <si>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</si>
  <si>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</si>
  <si>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</si>
  <si>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</si>
  <si>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</si>
  <si>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</si>
  <si>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</si>
  <si>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</si>
  <si>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</si>
  <si>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</si>
  <si>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</si>
  <si>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</si>
  <si>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</si>
  <si>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</si>
  <si>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</si>
  <si>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</si>
  <si>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</si>
  <si>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</si>
  <si>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</si>
  <si>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</si>
  <si>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</si>
  <si>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</si>
  <si>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</si>
  <si>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</si>
  <si>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</si>
  <si>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</si>
  <si>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</si>
  <si>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</si>
  <si>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</si>
  <si>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</si>
  <si>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</si>
  <si>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</si>
  <si>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</si>
  <si>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</si>
  <si>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</si>
  <si>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</si>
  <si>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</si>
  <si>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</si>
  <si>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</si>
  <si>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</si>
  <si>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</si>
  <si>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</si>
  <si>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</si>
  <si>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M</t>
  </si>
  <si>
    <t>ORANGE - L</t>
  </si>
  <si>
    <t>ORANGE - XL</t>
  </si>
  <si>
    <t>ORANGE - XXL</t>
  </si>
  <si>
    <t>CREAM - M</t>
  </si>
  <si>
    <t>CREAM - L</t>
  </si>
  <si>
    <t>CREAM- XL</t>
  </si>
  <si>
    <t>CREAM - XXL</t>
  </si>
  <si>
    <t>BARCODE STIKER</t>
  </si>
  <si>
    <t>5.4cm H và 2.5cm W</t>
  </si>
  <si>
    <t>FILE LAYOUT PDF ĐÍNH KÈM</t>
  </si>
  <si>
    <t>FW25-DROP 3</t>
  </si>
  <si>
    <t>CRTZ_1384</t>
  </si>
  <si>
    <t>CRTZ_1385</t>
  </si>
  <si>
    <t>GUERILLAZ ARCH CREWNECK [OLIVE] CRTZ0523-096-SM / SMALL</t>
  </si>
  <si>
    <t>GUERILLAZ ARCH CREWNECK [OLIVE] CRTZ0523-096-ME / MEDIUM</t>
  </si>
  <si>
    <t>GUERILLAZ ARCH CREWNECK [OLIVE] CRTZ0523-096-LG / LARGE</t>
  </si>
  <si>
    <t>GUERILLAZ ARCH CREWNECK [OLIVE] CRTZ0523-096-XL / XL</t>
  </si>
  <si>
    <t>GUERILLAZ ARCH SWEATPANT [OLIVE] CRTZ20522-096-SM / SMALL</t>
  </si>
  <si>
    <t>GUERILLAZ ARCH SWEATPANT [OLIVE] CRTZ20522-096-ME / MEDIUM</t>
  </si>
  <si>
    <t>GUERILLAZ ARCH SWEATPANT [OLIVE] CRTZ_1385-LG / LARGE</t>
  </si>
  <si>
    <t>GUERILLAZ ARCH SWEATPANT [OLIVE] CRTZ_1385-XL / XL</t>
  </si>
  <si>
    <t>GUERILLAZ ARCH SWEATPANT [OLIVE] CRTZ_1385-2L / XXL</t>
  </si>
  <si>
    <t>GUERILLAZ ARCH CREWNECK [OLIVE] CRTZ0523-096-2L / XXL</t>
  </si>
  <si>
    <t xml:space="preserve">	CRTZ_1384</t>
  </si>
  <si>
    <t xml:space="preserve">	CRTZ_1385</t>
  </si>
  <si>
    <t>C21  FW25   G2856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</si>
</sst>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68364</xdr:colOff>
      <xdr:row>10</xdr:row>
      <xdr:rowOff>144238</xdr:rowOff>
    </xdr:from>
    <xdr:to>
      <xdr:col>4</xdr:col>
      <xdr:colOff>1581728</xdr:colOff>
      <xdr:row>10</xdr:row>
      <xdr:rowOff>961001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A15B4-1755-0B1E-326B-4B80662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4437211"/>
          <a:ext cx="816763" cy="1513364"/>
        </a:xfrm>
        <a:prstGeom prst="rect">
          <a:avLst/>
        </a:prstGeom>
      </xdr:spPr>
    </xdr:pic>
    <xdr:clientData/>
  </xdr:twoCellAnchor>
  <xdr:twoCellAnchor editAs="oneCell">
    <xdr:from>
      <xdr:col>4</xdr:col>
      <xdr:colOff>119439</xdr:colOff>
      <xdr:row>11</xdr:row>
      <xdr:rowOff>76473</xdr:rowOff>
    </xdr:from>
    <xdr:to>
      <xdr:col>4</xdr:col>
      <xdr:colOff>1547091</xdr:colOff>
      <xdr:row>11</xdr:row>
      <xdr:rowOff>900544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90A43-7DFF-13C5-64C9-31D4EDB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5512774"/>
          <a:ext cx="824071" cy="142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7" zoomScale="55" zoomScaleNormal="70" zoomScaleSheetLayoutView="55" zoomScalePageLayoutView="55" workbookViewId="0">
      <selection activeCell="L10" sqref="L10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45717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58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73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71</v>
      </c>
      <c r="B11" s="44"/>
      <c r="C11" s="45" t="s">
        <v>37</v>
      </c>
      <c r="D11" s="46" t="s">
        <v>56</v>
      </c>
      <c r="E11" s="43"/>
      <c r="F11" s="47"/>
      <c r="G11" s="47" t="s">
        <v>36</v>
      </c>
      <c r="H11" s="47" t="s">
        <v>43</v>
      </c>
      <c r="I11" s="48">
        <v>234</v>
      </c>
      <c r="J11" s="48">
        <v>0</v>
      </c>
      <c r="K11" s="48">
        <f t="shared" ref="K11" si="0">I11-J11</f>
        <v>234</v>
      </c>
      <c r="L11" s="49">
        <v>300</v>
      </c>
      <c r="M11" s="50">
        <f t="shared" ref="M11" si="1">K11*L11</f>
        <v>70200</v>
      </c>
      <c r="N11" s="109" t="s">
        <v>57</v>
      </c>
    </row>
    <row r="12" spans="1:14" ht="86.5" customHeight="1">
      <c r="A12" s="102" t="s">
        <v>72</v>
      </c>
      <c r="B12" s="44"/>
      <c r="C12" s="45" t="s">
        <v>37</v>
      </c>
      <c r="D12" s="46" t="s">
        <v>56</v>
      </c>
      <c r="E12" s="43"/>
      <c r="F12" s="47"/>
      <c r="G12" s="47" t="s">
        <v>36</v>
      </c>
      <c r="H12" s="47" t="s">
        <v>43</v>
      </c>
      <c r="I12" s="48">
        <v>234</v>
      </c>
      <c r="J12" s="48">
        <v>0</v>
      </c>
      <c r="K12" s="48">
        <f t="shared" ref="K12" si="2">I12-J12</f>
        <v>234</v>
      </c>
      <c r="L12" s="49">
        <v>300</v>
      </c>
      <c r="M12" s="50">
        <f t="shared" ref="M12" si="3">K12*L12</f>
        <v>70200</v>
      </c>
      <c r="N12" s="109" t="s">
        <v>57</v>
      </c>
    </row>
    <row r="13" spans="1:14" ht="21.75" customHeight="1">
      <c r="A13" s="51"/>
      <c r="B13" s="51"/>
      <c r="C13" s="52"/>
      <c r="D13" s="53"/>
      <c r="E13" s="53"/>
      <c r="F13" s="54"/>
      <c r="G13" s="55"/>
      <c r="H13" s="51"/>
      <c r="I13" s="56"/>
      <c r="J13" s="56"/>
      <c r="K13" s="56"/>
      <c r="L13" s="57"/>
      <c r="M13" s="58"/>
      <c r="N13" s="59"/>
    </row>
    <row r="14" spans="1:14" ht="33.65" customHeight="1">
      <c r="A14" s="60"/>
      <c r="B14" s="60"/>
      <c r="C14" s="61"/>
      <c r="D14" s="60"/>
      <c r="E14" s="60"/>
      <c r="F14" s="60"/>
      <c r="G14" s="62"/>
      <c r="H14" s="62" t="s">
        <v>30</v>
      </c>
      <c r="I14" s="63">
        <f>SUM(I11:I12)</f>
        <v>468</v>
      </c>
      <c r="J14" s="64"/>
      <c r="K14" s="63">
        <f>SUM(K11:K12)</f>
        <v>468</v>
      </c>
      <c r="L14" s="65"/>
      <c r="M14" s="66">
        <f>SUM(M11:M12)</f>
        <v>140400</v>
      </c>
      <c r="N14" s="67"/>
    </row>
    <row r="15" spans="1:14" ht="21.75" customHeight="1">
      <c r="A15" s="68"/>
      <c r="B15" s="68"/>
      <c r="C15" s="69"/>
      <c r="D15" s="70"/>
      <c r="E15" s="70"/>
      <c r="F15" s="70"/>
      <c r="G15" s="71"/>
      <c r="H15" s="67"/>
      <c r="I15" s="67"/>
      <c r="J15" s="67"/>
      <c r="K15" s="67"/>
      <c r="L15" s="72"/>
      <c r="M15" s="72"/>
      <c r="N15" s="67"/>
    </row>
    <row r="16" spans="1:14" s="95" customFormat="1" ht="31.15" customHeight="1">
      <c r="A16" s="121" t="s">
        <v>31</v>
      </c>
      <c r="B16" s="121"/>
      <c r="C16" s="90"/>
      <c r="D16" s="91"/>
      <c r="E16" s="122" t="s">
        <v>32</v>
      </c>
      <c r="F16" s="122"/>
      <c r="G16" s="122"/>
      <c r="H16" s="92"/>
      <c r="I16" s="93"/>
      <c r="J16" s="93"/>
      <c r="K16" s="93"/>
      <c r="L16" s="115" t="s">
        <v>33</v>
      </c>
      <c r="M16" s="115"/>
      <c r="N16" s="94"/>
    </row>
    <row r="17" spans="1:10" ht="21.75" customHeight="1">
      <c r="A17" s="73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3"/>
      <c r="B18" s="74"/>
      <c r="C18" s="75"/>
      <c r="D18" s="73"/>
      <c r="E18" s="73"/>
      <c r="F18" s="73"/>
      <c r="G18" s="76"/>
      <c r="H18" s="77"/>
      <c r="I18" s="77"/>
      <c r="J18" s="77"/>
    </row>
    <row r="19" spans="1:10" ht="21.75" customHeight="1">
      <c r="A19" s="79"/>
      <c r="B19" s="75"/>
      <c r="C19" s="75"/>
      <c r="D19" s="73"/>
      <c r="E19" s="73"/>
      <c r="F19" s="73"/>
      <c r="G19" s="80"/>
      <c r="H19" s="81"/>
      <c r="I19" s="73"/>
      <c r="J19" s="77"/>
    </row>
    <row r="20" spans="1:10" ht="21.75" customHeight="1">
      <c r="A20" s="77"/>
      <c r="B20" s="82"/>
      <c r="C20" s="74"/>
      <c r="D20" s="77"/>
      <c r="E20" s="83"/>
      <c r="F20" s="83"/>
      <c r="G20" s="84"/>
      <c r="H20" s="85"/>
      <c r="I20" s="85"/>
      <c r="J20" s="77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14"/>
  <sheetViews>
    <sheetView view="pageBreakPreview" zoomScaleNormal="100" zoomScaleSheetLayoutView="100" workbookViewId="0">
      <pane ySplit="1" topLeftCell="A6" activePane="bottomLeft" state="frozen"/>
      <selection pane="bottomLeft" activeCell="H14" sqref="H14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55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58</v>
      </c>
      <c r="C2" s="87"/>
      <c r="D2" s="87" t="s">
        <v>59</v>
      </c>
      <c r="E2" s="103" t="s">
        <v>61</v>
      </c>
      <c r="F2" s="105">
        <v>5063433052706</v>
      </c>
      <c r="G2" s="87" t="s">
        <v>47</v>
      </c>
      <c r="H2" s="88">
        <v>35</v>
      </c>
    </row>
    <row r="3" spans="1:8" ht="29">
      <c r="A3" s="87" t="s">
        <v>35</v>
      </c>
      <c r="B3" s="87" t="s">
        <v>58</v>
      </c>
      <c r="C3" s="87"/>
      <c r="D3" s="87" t="s">
        <v>59</v>
      </c>
      <c r="E3" s="103" t="s">
        <v>62</v>
      </c>
      <c r="F3" s="105">
        <v>5063433052713</v>
      </c>
      <c r="G3" s="87" t="s">
        <v>48</v>
      </c>
      <c r="H3" s="88">
        <v>94</v>
      </c>
    </row>
    <row r="4" spans="1:8" ht="29">
      <c r="A4" s="87" t="s">
        <v>35</v>
      </c>
      <c r="B4" s="87" t="s">
        <v>58</v>
      </c>
      <c r="C4" s="87"/>
      <c r="D4" s="87" t="s">
        <v>59</v>
      </c>
      <c r="E4" s="103" t="s">
        <v>63</v>
      </c>
      <c r="F4" s="105">
        <v>5063433052638</v>
      </c>
      <c r="G4" s="87" t="s">
        <v>49</v>
      </c>
      <c r="H4" s="88">
        <v>81</v>
      </c>
    </row>
    <row r="5" spans="1:8" ht="29">
      <c r="A5" s="87" t="s">
        <v>35</v>
      </c>
      <c r="B5" s="87" t="s">
        <v>58</v>
      </c>
      <c r="C5" s="87"/>
      <c r="D5" s="87" t="s">
        <v>59</v>
      </c>
      <c r="E5" s="103" t="s">
        <v>64</v>
      </c>
      <c r="F5" s="105">
        <v>5063433052645</v>
      </c>
      <c r="G5" s="87" t="s">
        <v>50</v>
      </c>
      <c r="H5" s="88">
        <v>19</v>
      </c>
    </row>
    <row r="6" spans="1:8" ht="35" customHeight="1">
      <c r="A6" s="87" t="s">
        <v>35</v>
      </c>
      <c r="B6" s="87" t="s">
        <v>58</v>
      </c>
      <c r="C6" s="87"/>
      <c r="D6" s="87" t="s">
        <v>59</v>
      </c>
      <c r="E6" s="103" t="s">
        <v>70</v>
      </c>
      <c r="F6" s="105">
        <v>5063433052652</v>
      </c>
      <c r="G6" s="87"/>
      <c r="H6" s="88">
        <v>5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234</v>
      </c>
    </row>
    <row r="8" spans="1:8" ht="29">
      <c r="A8" s="87" t="s">
        <v>35</v>
      </c>
      <c r="B8" s="87" t="s">
        <v>58</v>
      </c>
      <c r="C8" s="87"/>
      <c r="D8" s="87" t="s">
        <v>60</v>
      </c>
      <c r="E8" s="103" t="s">
        <v>65</v>
      </c>
      <c r="F8" s="107">
        <v>5063433052669</v>
      </c>
      <c r="G8" s="87" t="s">
        <v>51</v>
      </c>
      <c r="H8" s="88">
        <v>35</v>
      </c>
    </row>
    <row r="9" spans="1:8" ht="29">
      <c r="A9" s="87" t="s">
        <v>35</v>
      </c>
      <c r="B9" s="87" t="s">
        <v>58</v>
      </c>
      <c r="C9" s="87"/>
      <c r="D9" s="87" t="s">
        <v>60</v>
      </c>
      <c r="E9" s="103" t="s">
        <v>66</v>
      </c>
      <c r="F9" s="107">
        <v>5063433052690</v>
      </c>
      <c r="G9" s="87" t="s">
        <v>52</v>
      </c>
      <c r="H9" s="88">
        <v>94</v>
      </c>
    </row>
    <row r="10" spans="1:8" ht="29">
      <c r="A10" s="87" t="s">
        <v>35</v>
      </c>
      <c r="B10" s="87" t="s">
        <v>58</v>
      </c>
      <c r="C10" s="87"/>
      <c r="D10" s="87" t="s">
        <v>60</v>
      </c>
      <c r="E10" s="103" t="s">
        <v>67</v>
      </c>
      <c r="F10" s="107">
        <v>5063433052683</v>
      </c>
      <c r="G10" s="87" t="s">
        <v>53</v>
      </c>
      <c r="H10" s="88">
        <v>81</v>
      </c>
    </row>
    <row r="11" spans="1:8" ht="29">
      <c r="A11" s="87" t="s">
        <v>35</v>
      </c>
      <c r="B11" s="87" t="s">
        <v>58</v>
      </c>
      <c r="C11" s="87"/>
      <c r="D11" s="87" t="s">
        <v>60</v>
      </c>
      <c r="E11" s="103" t="s">
        <v>68</v>
      </c>
      <c r="F11" s="107">
        <v>5063433052720</v>
      </c>
      <c r="G11" s="87" t="s">
        <v>54</v>
      </c>
      <c r="H11" s="88">
        <v>19</v>
      </c>
    </row>
    <row r="12" spans="1:8" ht="29">
      <c r="A12" s="87" t="s">
        <v>35</v>
      </c>
      <c r="B12" s="87" t="s">
        <v>58</v>
      </c>
      <c r="C12" s="87"/>
      <c r="D12" s="87" t="s">
        <v>60</v>
      </c>
      <c r="E12" s="103" t="s">
        <v>69</v>
      </c>
      <c r="F12" s="107">
        <v>5063433052737</v>
      </c>
      <c r="G12" s="87"/>
      <c r="H12" s="88">
        <v>5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234</v>
      </c>
    </row>
    <row r="14" spans="1:8">
      <c r="E14" s="123"/>
      <c r="F14" s="123"/>
      <c r="G14" s="123"/>
      <c r="H14" s="89">
        <f>+H13+H7</f>
        <v>468</v>
      </c>
    </row>
  </sheetData>
  <autoFilter ref="A1:H14" xr:uid="{B50FFE3C-EEFF-426C-A7CE-D340B0C2C61F}"/>
  <mergeCells count="1">
    <mergeCell ref="E14:G14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2025-03-01T03:42:23Z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