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2/"/>
    </mc:Choice>
  </mc:AlternateContent>
  <xr:revisionPtr revIDLastSave="144" documentId="8_{BBF7C5C4-2738-4DF3-9B7E-22BD63989D3F}" xr6:coauthVersionLast="47" xr6:coauthVersionMax="47" xr10:uidLastSave="{E676FF14-A3E4-47E1-95CD-48213CD3DB2C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(2)'!$A$1:$N$20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6" l="1"/>
  <c r="K18" i="6"/>
  <c r="I18" i="6"/>
  <c r="K16" i="6"/>
  <c r="M16" i="6" s="1"/>
  <c r="K11" i="6"/>
  <c r="M11" i="6" s="1"/>
  <c r="K12" i="6"/>
  <c r="M12" i="6" s="1"/>
  <c r="K13" i="6"/>
  <c r="M13" i="6" s="1"/>
  <c r="K14" i="6" l="1"/>
  <c r="M14" i="6" s="1"/>
  <c r="K15" i="6"/>
  <c r="I17" i="2"/>
  <c r="M15" i="6" l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<sst xmlns="http://schemas.openxmlformats.org/spreadsheetml/2006/main" count="174" uniqueCount="72">
  <si>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</si>
  <si>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</si>
  <si>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</si>
  <si>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</si>
  <si>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</si>
  <si>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</si>
  <si>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</si>
  <si>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</si>
  <si>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</si>
  <si>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</si>
  <si>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</si>
  <si>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</si>
  <si>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</si>
  <si>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</si>
  <si>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</si>
  <si>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</si>
  <si>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</si>
  <si>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</si>
  <si>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</si>
  <si>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</si>
  <si>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</si>
  <si>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</si>
  <si>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</si>
  <si>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</si>
  <si>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</si>
  <si>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</si>
  <si>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</si>
  <si>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</si>
  <si>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</si>
  <si>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</si>
  <si>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</si>
  <si>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</si>
  <si>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</si>
  <si>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</si>
  <si>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</si>
  <si>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</si>
  <si>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</si>
  <si>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</si>
  <si>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</si>
  <si>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</si>
  <si>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</si>
  <si>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</si>
  <si>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</si>
  <si>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</si>
  <si>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</si>
  <si>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</si>
  <si>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</si>
  <si>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</si>
  <si>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</si>
  <si>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</si>
  <si>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</si>
  <si>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</si>
  <si>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</si>
  <si>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</si>
  <si>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</si>
  <si>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</si>
  <si>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</si>
  <si>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</si>
  <si>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</si>
  <si>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C21  SS25   G2745</t>
  </si>
  <si>
    <t>SH TRIM</t>
  </si>
  <si>
    <t>SS25-DROP 12</t>
  </si>
  <si>
    <t>CRTZ_1160</t>
  </si>
  <si>
    <t>CRTZ_1161</t>
  </si>
  <si>
    <t>CRTZ_1162</t>
  </si>
  <si>
    <t>CRTZ_1163</t>
  </si>
  <si>
    <t>NHÃN THÀNH PHẦN 
100% COTTON
PO# 00310
CRTZ_1160</t>
  </si>
  <si>
    <t>NHÃN THÀNH PHẦN 
100% COTTON
PO# 00310
CRTZ_1161</t>
  </si>
  <si>
    <t>NHÃN THÀNH PHẦN 
100% COTTON
PO# 00310
CRTZ_1162</t>
  </si>
  <si>
    <t>NHÃN THÀNH PHẦN 
100% COTTON
PO# 00310
CRTZ_1163</t>
  </si>
  <si>
    <t>NHÃN THÀNH PHẦN 
100% COTTON
PO# 00310
CRTZ_1299</t>
  </si>
  <si>
    <t>NHÃN THÀNH PHẦN 
100% COTTON
PO# 00310
CRTZ_1300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</si>
</sst>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523876</xdr:colOff>
      <xdr:row>8</xdr:row>
      <xdr:rowOff>23838</xdr:rowOff>
    </xdr:from>
    <xdr:to>
      <xdr:col>27</xdr:col>
      <xdr:colOff>15875</xdr:colOff>
      <xdr:row>12</xdr:row>
      <xdr:rowOff>574903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85876" y="2770213"/>
          <a:ext cx="3301999" cy="6853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4" t="s">
        <v>6</v>
      </c>
      <c r="G5" s="105"/>
      <c r="H5" s="106" t="s">
        <v>34</v>
      </c>
      <c r="I5" s="107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08" t="s">
        <v>55</v>
      </c>
      <c r="I6" s="109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2"/>
      <c r="C7" s="112"/>
      <c r="D7" s="29"/>
      <c r="E7" s="21"/>
      <c r="F7" s="104" t="s">
        <v>12</v>
      </c>
      <c r="G7" s="105"/>
      <c r="H7" s="113">
        <v>45432</v>
      </c>
      <c r="I7" s="114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8"/>
      <c r="C8" s="118"/>
      <c r="D8" s="30"/>
      <c r="E8" s="21"/>
      <c r="F8" s="104" t="s">
        <v>15</v>
      </c>
      <c r="G8" s="105"/>
      <c r="H8" s="110"/>
      <c r="I8" s="111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6" t="s">
        <v>30</v>
      </c>
      <c r="B19" s="116"/>
      <c r="C19" s="61"/>
      <c r="D19" s="62"/>
      <c r="E19" s="117" t="s">
        <v>31</v>
      </c>
      <c r="F19" s="117"/>
      <c r="G19" s="117"/>
      <c r="H19" s="63"/>
      <c r="I19" s="64"/>
      <c r="J19" s="64"/>
      <c r="K19" s="64"/>
      <c r="L19" s="115" t="s">
        <v>32</v>
      </c>
      <c r="M19" s="115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A19:B19"/>
    <mergeCell ref="E19:G19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5"/>
  <sheetViews>
    <sheetView tabSelected="1" view="pageBreakPreview" topLeftCell="A15" zoomScale="40" zoomScaleNormal="70" zoomScaleSheetLayoutView="40" zoomScalePageLayoutView="55" workbookViewId="0">
      <selection activeCell="M19" sqref="M19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60</v>
      </c>
      <c r="D5" s="20"/>
      <c r="E5" s="21"/>
      <c r="F5" s="104" t="s">
        <v>6</v>
      </c>
      <c r="G5" s="105"/>
      <c r="H5" s="106" t="s">
        <v>34</v>
      </c>
      <c r="I5" s="107"/>
      <c r="J5" s="22"/>
      <c r="K5" s="22"/>
      <c r="L5" s="23"/>
      <c r="M5" s="24" t="s">
        <v>7</v>
      </c>
      <c r="N5" s="25">
        <v>45676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08" t="s">
        <v>61</v>
      </c>
      <c r="I6" s="109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2"/>
      <c r="C7" s="112"/>
      <c r="D7" s="29"/>
      <c r="E7" s="21"/>
      <c r="F7" s="104" t="s">
        <v>12</v>
      </c>
      <c r="G7" s="105"/>
      <c r="H7" s="113">
        <v>45432</v>
      </c>
      <c r="I7" s="114"/>
      <c r="J7" s="22"/>
      <c r="K7" s="22"/>
      <c r="L7" s="23"/>
      <c r="M7" s="24" t="s">
        <v>13</v>
      </c>
      <c r="N7" s="86" t="s">
        <v>59</v>
      </c>
    </row>
    <row r="8" spans="1:19" ht="30.75" customHeight="1">
      <c r="A8" s="83" t="s">
        <v>14</v>
      </c>
      <c r="B8" s="118"/>
      <c r="C8" s="118"/>
      <c r="D8" s="30"/>
      <c r="E8" s="21"/>
      <c r="F8" s="104" t="s">
        <v>15</v>
      </c>
      <c r="G8" s="105"/>
      <c r="H8" s="110"/>
      <c r="I8" s="111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62</v>
      </c>
      <c r="B11" s="93" t="s">
        <v>44</v>
      </c>
      <c r="C11" s="94" t="s">
        <v>66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1378</v>
      </c>
      <c r="J11" s="98">
        <v>0</v>
      </c>
      <c r="K11" s="98">
        <f t="shared" ref="K11" si="0">I11-J11</f>
        <v>1378</v>
      </c>
      <c r="L11" s="99">
        <v>450</v>
      </c>
      <c r="M11" s="100">
        <f t="shared" ref="M11" si="1">K11*L11</f>
        <v>620100</v>
      </c>
      <c r="N11" s="101"/>
      <c r="O11" s="98"/>
      <c r="P11" s="103"/>
    </row>
    <row r="12" spans="1:19" ht="197.25" customHeight="1">
      <c r="A12" s="38" t="s">
        <v>63</v>
      </c>
      <c r="B12" s="93" t="s">
        <v>44</v>
      </c>
      <c r="C12" s="94" t="s">
        <v>67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938</v>
      </c>
      <c r="J12" s="98">
        <v>0</v>
      </c>
      <c r="K12" s="98">
        <f t="shared" ref="K12" si="2">I12-J12</f>
        <v>938</v>
      </c>
      <c r="L12" s="99">
        <v>450</v>
      </c>
      <c r="M12" s="100">
        <f t="shared" ref="M12" si="3">K12*L12</f>
        <v>422100</v>
      </c>
      <c r="N12" s="101"/>
      <c r="O12" s="98"/>
      <c r="P12" s="103"/>
    </row>
    <row r="13" spans="1:19" ht="197.25" customHeight="1">
      <c r="A13" s="38" t="s">
        <v>64</v>
      </c>
      <c r="B13" s="93" t="s">
        <v>44</v>
      </c>
      <c r="C13" s="94" t="s">
        <v>68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1766</v>
      </c>
      <c r="J13" s="98">
        <v>0</v>
      </c>
      <c r="K13" s="98">
        <f t="shared" ref="K13" si="4">I13-J13</f>
        <v>1766</v>
      </c>
      <c r="L13" s="99">
        <v>450</v>
      </c>
      <c r="M13" s="100">
        <f t="shared" ref="M13" si="5">K13*L13</f>
        <v>794700</v>
      </c>
      <c r="N13" s="101"/>
      <c r="O13" s="98"/>
      <c r="P13" s="103"/>
    </row>
    <row r="14" spans="1:19" ht="197.25" customHeight="1">
      <c r="A14" s="38" t="s">
        <v>65</v>
      </c>
      <c r="B14" s="93" t="s">
        <v>44</v>
      </c>
      <c r="C14" s="94" t="s">
        <v>69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1105</v>
      </c>
      <c r="J14" s="98">
        <v>0</v>
      </c>
      <c r="K14" s="98">
        <f t="shared" ref="K14" si="6">I14-J14</f>
        <v>1105</v>
      </c>
      <c r="L14" s="99">
        <v>450</v>
      </c>
      <c r="M14" s="100">
        <f t="shared" ref="M14" si="7">K14*L14</f>
        <v>497250</v>
      </c>
      <c r="N14" s="101"/>
      <c r="O14" s="98"/>
      <c r="P14" s="103"/>
    </row>
    <row r="15" spans="1:19" ht="197.25" customHeight="1">
      <c r="A15" s="38" t="s">
        <v>51</v>
      </c>
      <c r="B15" s="93" t="s">
        <v>44</v>
      </c>
      <c r="C15" s="94" t="s">
        <v>70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665</v>
      </c>
      <c r="J15" s="98">
        <v>0</v>
      </c>
      <c r="K15" s="98">
        <f t="shared" ref="K15" si="8">I15-J15</f>
        <v>665</v>
      </c>
      <c r="L15" s="99">
        <v>450</v>
      </c>
      <c r="M15" s="100">
        <f t="shared" ref="M15" si="9">K15*L15</f>
        <v>299250</v>
      </c>
      <c r="N15" s="101"/>
      <c r="O15" s="98"/>
      <c r="P15" s="103"/>
    </row>
    <row r="16" spans="1:19" ht="197.25" customHeight="1">
      <c r="A16" s="38" t="s">
        <v>52</v>
      </c>
      <c r="B16" s="93" t="s">
        <v>44</v>
      </c>
      <c r="C16" s="94" t="s">
        <v>71</v>
      </c>
      <c r="D16" s="95" t="s">
        <v>40</v>
      </c>
      <c r="E16" s="87" t="s">
        <v>35</v>
      </c>
      <c r="F16" s="95" t="s">
        <v>36</v>
      </c>
      <c r="G16" s="96" t="s">
        <v>37</v>
      </c>
      <c r="H16" s="97" t="s">
        <v>38</v>
      </c>
      <c r="I16" s="98">
        <v>445</v>
      </c>
      <c r="J16" s="98">
        <v>0</v>
      </c>
      <c r="K16" s="98">
        <f t="shared" ref="K16" si="10">I16-J16</f>
        <v>445</v>
      </c>
      <c r="L16" s="99">
        <v>450</v>
      </c>
      <c r="M16" s="100">
        <f t="shared" ref="M16" si="11">K16*L16</f>
        <v>200250</v>
      </c>
      <c r="N16" s="101"/>
      <c r="O16" s="98"/>
      <c r="P16" s="103"/>
    </row>
    <row r="17" spans="1:14" ht="21.75" customHeight="1">
      <c r="A17" s="39"/>
      <c r="B17" s="39"/>
      <c r="C17" s="40"/>
      <c r="D17" s="41"/>
      <c r="E17" s="41"/>
      <c r="F17" s="42"/>
      <c r="G17" s="43"/>
      <c r="H17" s="39"/>
      <c r="I17" s="44"/>
      <c r="J17" s="44"/>
      <c r="K17" s="44"/>
      <c r="L17" s="45"/>
      <c r="M17" s="46"/>
      <c r="N17" s="47"/>
    </row>
    <row r="18" spans="1:14" ht="33.65" customHeight="1">
      <c r="A18" s="48"/>
      <c r="B18" s="48"/>
      <c r="C18" s="49"/>
      <c r="D18" s="48"/>
      <c r="E18" s="48"/>
      <c r="F18" s="48"/>
      <c r="G18" s="50"/>
      <c r="H18" s="62" t="s">
        <v>29</v>
      </c>
      <c r="I18" s="51">
        <f>SUM(I11:I17)</f>
        <v>6297</v>
      </c>
      <c r="J18" s="52"/>
      <c r="K18" s="51">
        <f>SUM(K11:K17)</f>
        <v>6297</v>
      </c>
      <c r="L18" s="53"/>
      <c r="M18" s="54">
        <f>SUM(M11:M17)</f>
        <v>2833650</v>
      </c>
      <c r="N18" s="55"/>
    </row>
    <row r="19" spans="1:14" ht="21.75" customHeight="1">
      <c r="A19" s="56"/>
      <c r="B19" s="56"/>
      <c r="C19" s="57"/>
      <c r="D19" s="58"/>
      <c r="E19" s="58"/>
      <c r="F19" s="58"/>
      <c r="G19" s="59"/>
      <c r="H19" s="55"/>
      <c r="I19" s="55"/>
      <c r="J19" s="55"/>
      <c r="K19" s="55"/>
      <c r="L19" s="60"/>
      <c r="M19" s="60"/>
      <c r="N19" s="55"/>
    </row>
    <row r="20" spans="1:14" ht="21.75" customHeight="1">
      <c r="A20" s="116" t="s">
        <v>30</v>
      </c>
      <c r="B20" s="116"/>
      <c r="C20" s="61"/>
      <c r="D20" s="62"/>
      <c r="E20" s="117" t="s">
        <v>31</v>
      </c>
      <c r="F20" s="117"/>
      <c r="G20" s="117"/>
      <c r="H20" s="63"/>
      <c r="I20" s="64"/>
      <c r="J20" s="64"/>
      <c r="K20" s="64"/>
      <c r="L20" s="115" t="s">
        <v>32</v>
      </c>
      <c r="M20" s="115"/>
      <c r="N20" s="55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6"/>
      <c r="C22" s="67"/>
      <c r="D22" s="65"/>
      <c r="E22" s="65"/>
      <c r="F22" s="65"/>
      <c r="G22" s="68"/>
      <c r="H22" s="69"/>
      <c r="I22" s="69"/>
      <c r="J22" s="69"/>
    </row>
    <row r="23" spans="1:14" ht="21.75" customHeight="1">
      <c r="A23" s="71"/>
      <c r="B23" s="67"/>
      <c r="C23" s="67"/>
      <c r="D23" s="65"/>
      <c r="E23" s="65"/>
      <c r="F23" s="65"/>
      <c r="G23" s="72"/>
      <c r="H23" s="73"/>
      <c r="I23" s="65"/>
      <c r="J23" s="69"/>
    </row>
    <row r="24" spans="1:14" ht="21.75" customHeight="1">
      <c r="A24" s="75"/>
      <c r="B24" s="74"/>
      <c r="C24" s="66"/>
      <c r="D24" s="69"/>
      <c r="E24" s="75"/>
      <c r="F24" s="75"/>
      <c r="G24" s="76"/>
      <c r="H24" s="77"/>
      <c r="I24" s="77"/>
      <c r="J24" s="69"/>
    </row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spans="2:19" ht="21.75" customHeight="1"/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1.7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1.7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1.7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1.7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  <row r="62" spans="2:19" s="85" customFormat="1" ht="23.5" customHeight="1">
      <c r="B62" s="10"/>
      <c r="C62" s="10"/>
      <c r="D62" s="10"/>
      <c r="E62" s="10"/>
      <c r="F62" s="10"/>
      <c r="G62" s="78"/>
      <c r="H62" s="10"/>
      <c r="I62" s="10"/>
      <c r="J62" s="10"/>
      <c r="K62" s="10"/>
      <c r="L62" s="70"/>
      <c r="M62" s="70"/>
      <c r="N62" s="10"/>
      <c r="O62" s="10"/>
      <c r="P62" s="10"/>
      <c r="Q62" s="10"/>
      <c r="R62" s="10"/>
      <c r="S62" s="10"/>
    </row>
    <row r="63" spans="2:19" s="85" customFormat="1" ht="23.5" customHeight="1">
      <c r="B63" s="10"/>
      <c r="C63" s="10"/>
      <c r="D63" s="10"/>
      <c r="E63" s="10"/>
      <c r="F63" s="10"/>
      <c r="G63" s="78"/>
      <c r="H63" s="10"/>
      <c r="I63" s="10"/>
      <c r="J63" s="10"/>
      <c r="K63" s="10"/>
      <c r="L63" s="70"/>
      <c r="M63" s="70"/>
      <c r="N63" s="10"/>
      <c r="O63" s="10"/>
      <c r="P63" s="10"/>
      <c r="Q63" s="10"/>
      <c r="R63" s="10"/>
      <c r="S63" s="10"/>
    </row>
    <row r="64" spans="2:19" s="85" customFormat="1" ht="23.5" customHeight="1">
      <c r="B64" s="10"/>
      <c r="C64" s="10"/>
      <c r="D64" s="10"/>
      <c r="E64" s="10"/>
      <c r="F64" s="10"/>
      <c r="G64" s="78"/>
      <c r="H64" s="10"/>
      <c r="I64" s="10"/>
      <c r="J64" s="10"/>
      <c r="K64" s="10"/>
      <c r="L64" s="70"/>
      <c r="M64" s="70"/>
      <c r="N64" s="10"/>
      <c r="O64" s="10"/>
      <c r="P64" s="10"/>
      <c r="Q64" s="10"/>
      <c r="R64" s="10"/>
      <c r="S64" s="10"/>
    </row>
    <row r="65" spans="2:19" s="85" customFormat="1" ht="23.5" customHeight="1">
      <c r="B65" s="10"/>
      <c r="C65" s="10"/>
      <c r="D65" s="10"/>
      <c r="E65" s="10"/>
      <c r="F65" s="10"/>
      <c r="G65" s="78"/>
      <c r="H65" s="10"/>
      <c r="I65" s="10"/>
      <c r="J65" s="10"/>
      <c r="K65" s="10"/>
      <c r="L65" s="70"/>
      <c r="M65" s="70"/>
      <c r="N65" s="10"/>
      <c r="O65" s="10"/>
      <c r="P65" s="10"/>
      <c r="Q65" s="10"/>
      <c r="R65" s="10"/>
      <c r="S65" s="10"/>
    </row>
  </sheetData>
  <mergeCells count="13">
    <mergeCell ref="B7:C7"/>
    <mergeCell ref="F7:G7"/>
    <mergeCell ref="H7:I7"/>
    <mergeCell ref="L20:M20"/>
    <mergeCell ref="F5:G5"/>
    <mergeCell ref="H5:I5"/>
    <mergeCell ref="F6:G6"/>
    <mergeCell ref="H6:I6"/>
    <mergeCell ref="B8:C8"/>
    <mergeCell ref="F8:G8"/>
    <mergeCell ref="H8:I8"/>
    <mergeCell ref="A20:B20"/>
    <mergeCell ref="E20:G20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2025-01-18T17:51:27Z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