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3/"/>
    </mc:Choice>
  </mc:AlternateContent>
  <xr:revisionPtr revIDLastSave="171" documentId="8_{BBF7C5C4-2738-4DF3-9B7E-22BD63989D3F}" xr6:coauthVersionLast="47" xr6:coauthVersionMax="47" xr10:uidLastSave="{CBA411C9-8381-4613-9F6C-700400615439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(2)'!$A$1:$N$18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6" l="1"/>
  <c r="I11" i="6"/>
  <c r="K11" i="6" l="1"/>
  <c r="M11" i="6" s="1"/>
  <c r="K12" i="6"/>
  <c r="M12" i="6" s="1"/>
  <c r="K13" i="6"/>
  <c r="M13" i="6" s="1"/>
  <c r="K14" i="6" l="1"/>
  <c r="M14" i="6" s="1"/>
  <c r="M16" i="6" s="1"/>
  <c r="I17" i="2"/>
  <c r="K16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<sst xmlns="http://schemas.openxmlformats.org/spreadsheetml/2006/main" count="158" uniqueCount="69">
  <si>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</si>
  <si>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</si>
  <si>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</si>
  <si>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</si>
  <si>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</si>
  <si>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</si>
  <si>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</si>
  <si>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</si>
  <si>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</si>
  <si>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</si>
  <si>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</si>
  <si>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</si>
  <si>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</si>
  <si>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</si>
  <si>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</si>
  <si>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</si>
  <si>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</si>
  <si>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</si>
  <si>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</si>
  <si>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</si>
  <si>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</si>
  <si>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</si>
  <si>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</si>
  <si>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</si>
  <si>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</si>
  <si>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</si>
  <si>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</si>
  <si>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</si>
  <si>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</si>
  <si>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</si>
  <si>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</si>
  <si>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</si>
  <si>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</si>
  <si>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</si>
  <si>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</si>
  <si>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</si>
  <si>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</si>
  <si>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</si>
  <si>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</si>
  <si>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</si>
  <si>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</si>
  <si>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</si>
  <si>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</si>
  <si>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</si>
  <si>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</si>
  <si>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</si>
  <si>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</si>
  <si>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</si>
  <si>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</si>
  <si>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</si>
  <si>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</si>
  <si>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</si>
  <si>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</si>
  <si>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</si>
  <si>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</si>
  <si>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</si>
  <si>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</si>
  <si>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</si>
  <si>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</si>
  <si>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C21  SS25   G2745</t>
  </si>
  <si>
    <t>SH TRIM</t>
  </si>
  <si>
    <t>SS25-DROP 13</t>
  </si>
  <si>
    <t>NHÃN THÀNH PHẦN 
100% COTTON
PO# 00311
CRTZ_1109</t>
  </si>
  <si>
    <t>CRTZ_1317</t>
  </si>
  <si>
    <t>NHÃN THÀNH PHẦN 
100% COTTON
PO# 00313
CRTZ_1317</t>
  </si>
  <si>
    <t>CRTZ_1318</t>
  </si>
  <si>
    <t>NHÃN THÀNH PHẦN 
100% COTTON
PO# 00313
CRTZ_1318</t>
  </si>
  <si>
    <t>CRTZ_1352</t>
  </si>
  <si>
    <t>NHÃN THÀNH PHẦN 
100% COTTON
PO# 00313
CRTZ_1352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</si>
</sst>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523876</xdr:colOff>
      <xdr:row>8</xdr:row>
      <xdr:rowOff>23838</xdr:rowOff>
    </xdr:from>
    <xdr:to>
      <xdr:col>27</xdr:col>
      <xdr:colOff>15875</xdr:colOff>
      <xdr:row>12</xdr:row>
      <xdr:rowOff>574903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85876" y="2770213"/>
          <a:ext cx="3301999" cy="6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55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0" t="s">
        <v>30</v>
      </c>
      <c r="B19" s="110"/>
      <c r="C19" s="61"/>
      <c r="D19" s="62"/>
      <c r="E19" s="111" t="s">
        <v>31</v>
      </c>
      <c r="F19" s="111"/>
      <c r="G19" s="111"/>
      <c r="H19" s="63"/>
      <c r="I19" s="64"/>
      <c r="J19" s="64"/>
      <c r="K19" s="64"/>
      <c r="L19" s="109" t="s">
        <v>32</v>
      </c>
      <c r="M19" s="109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3"/>
  <sheetViews>
    <sheetView tabSelected="1" view="pageBreakPreview" topLeftCell="A12" zoomScale="40" zoomScaleNormal="70" zoomScaleSheetLayoutView="40" zoomScalePageLayoutView="55" workbookViewId="0">
      <selection activeCell="F14" sqref="F14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60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45677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61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59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46</v>
      </c>
      <c r="B11" s="93" t="s">
        <v>44</v>
      </c>
      <c r="C11" s="94" t="s">
        <v>62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f>1260+40</f>
        <v>1300</v>
      </c>
      <c r="J11" s="98">
        <v>0</v>
      </c>
      <c r="K11" s="98">
        <f t="shared" ref="K11" si="0">I11-J11</f>
        <v>1300</v>
      </c>
      <c r="L11" s="99">
        <v>450</v>
      </c>
      <c r="M11" s="100">
        <f t="shared" ref="M11" si="1">K11*L11</f>
        <v>585000</v>
      </c>
      <c r="N11" s="101"/>
      <c r="O11" s="98">
        <v>1200</v>
      </c>
      <c r="P11" s="103"/>
    </row>
    <row r="12" spans="1:19" ht="197.25" customHeight="1">
      <c r="A12" s="38" t="s">
        <v>63</v>
      </c>
      <c r="B12" s="93" t="s">
        <v>44</v>
      </c>
      <c r="C12" s="94" t="s">
        <v>64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443</v>
      </c>
      <c r="J12" s="98">
        <v>0</v>
      </c>
      <c r="K12" s="98">
        <f t="shared" ref="K12" si="2">I12-J12</f>
        <v>443</v>
      </c>
      <c r="L12" s="99">
        <v>450</v>
      </c>
      <c r="M12" s="100">
        <f t="shared" ref="M12" si="3">K12*L12</f>
        <v>199350</v>
      </c>
      <c r="N12" s="101"/>
      <c r="O12" s="98">
        <v>400</v>
      </c>
      <c r="P12" s="103"/>
    </row>
    <row r="13" spans="1:19" ht="197.25" customHeight="1">
      <c r="A13" s="38" t="s">
        <v>65</v>
      </c>
      <c r="B13" s="93" t="s">
        <v>44</v>
      </c>
      <c r="C13" s="94" t="s">
        <v>66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829</v>
      </c>
      <c r="J13" s="98">
        <v>0</v>
      </c>
      <c r="K13" s="98">
        <f t="shared" ref="K13" si="4">I13-J13</f>
        <v>829</v>
      </c>
      <c r="L13" s="99">
        <v>450</v>
      </c>
      <c r="M13" s="100">
        <f t="shared" ref="M13" si="5">K13*L13</f>
        <v>373050</v>
      </c>
      <c r="N13" s="101"/>
      <c r="O13" s="98">
        <v>750</v>
      </c>
      <c r="P13" s="103"/>
    </row>
    <row r="14" spans="1:19" ht="197.25" customHeight="1">
      <c r="A14" s="38" t="s">
        <v>67</v>
      </c>
      <c r="B14" s="93" t="s">
        <v>44</v>
      </c>
      <c r="C14" s="94" t="s">
        <v>68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1104</v>
      </c>
      <c r="J14" s="98">
        <v>0</v>
      </c>
      <c r="K14" s="98">
        <f t="shared" ref="K14" si="6">I14-J14</f>
        <v>1104</v>
      </c>
      <c r="L14" s="99">
        <v>450</v>
      </c>
      <c r="M14" s="100">
        <f t="shared" ref="M14" si="7">K14*L14</f>
        <v>496800</v>
      </c>
      <c r="N14" s="101"/>
      <c r="O14" s="98">
        <v>1000</v>
      </c>
      <c r="P14" s="103"/>
    </row>
    <row r="15" spans="1:19" ht="21.75" customHeight="1">
      <c r="A15" s="39"/>
      <c r="B15" s="39"/>
      <c r="C15" s="40"/>
      <c r="D15" s="41"/>
      <c r="E15" s="41"/>
      <c r="F15" s="42"/>
      <c r="G15" s="43"/>
      <c r="H15" s="39"/>
      <c r="I15" s="44"/>
      <c r="J15" s="44"/>
      <c r="K15" s="44"/>
      <c r="L15" s="45"/>
      <c r="M15" s="46"/>
      <c r="N15" s="47"/>
    </row>
    <row r="16" spans="1:19" ht="33.65" customHeight="1">
      <c r="A16" s="48"/>
      <c r="B16" s="48"/>
      <c r="C16" s="49"/>
      <c r="D16" s="48"/>
      <c r="E16" s="48"/>
      <c r="F16" s="48"/>
      <c r="G16" s="50"/>
      <c r="H16" s="62" t="s">
        <v>29</v>
      </c>
      <c r="I16" s="51">
        <f>SUM(I11:I15)</f>
        <v>3676</v>
      </c>
      <c r="J16" s="52"/>
      <c r="K16" s="51">
        <f>SUM(K11:K15)</f>
        <v>3676</v>
      </c>
      <c r="L16" s="53"/>
      <c r="M16" s="54">
        <f>SUM(M11:M15)</f>
        <v>1654200</v>
      </c>
      <c r="N16" s="55"/>
    </row>
    <row r="17" spans="1:19" ht="21.75" customHeight="1">
      <c r="A17" s="56"/>
      <c r="B17" s="56"/>
      <c r="C17" s="57"/>
      <c r="D17" s="58"/>
      <c r="E17" s="58"/>
      <c r="F17" s="58"/>
      <c r="G17" s="59"/>
      <c r="H17" s="55"/>
      <c r="I17" s="55"/>
      <c r="J17" s="55"/>
      <c r="K17" s="55"/>
      <c r="L17" s="60"/>
      <c r="M17" s="60"/>
      <c r="N17" s="55"/>
    </row>
    <row r="18" spans="1:19" ht="21.75" customHeight="1">
      <c r="A18" s="110" t="s">
        <v>30</v>
      </c>
      <c r="B18" s="110"/>
      <c r="C18" s="61"/>
      <c r="D18" s="62"/>
      <c r="E18" s="111" t="s">
        <v>31</v>
      </c>
      <c r="F18" s="111"/>
      <c r="G18" s="111"/>
      <c r="H18" s="63"/>
      <c r="I18" s="64"/>
      <c r="J18" s="64"/>
      <c r="K18" s="64"/>
      <c r="L18" s="109" t="s">
        <v>32</v>
      </c>
      <c r="M18" s="109"/>
      <c r="N18" s="55"/>
    </row>
    <row r="19" spans="1:19" ht="21.75" customHeight="1">
      <c r="A19" s="71"/>
      <c r="B19" s="66"/>
      <c r="C19" s="67"/>
      <c r="D19" s="65"/>
      <c r="E19" s="65"/>
      <c r="F19" s="65"/>
      <c r="G19" s="68"/>
      <c r="H19" s="69"/>
      <c r="I19" s="69"/>
      <c r="J19" s="69"/>
    </row>
    <row r="20" spans="1:19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9" ht="21.75" customHeight="1">
      <c r="A21" s="71"/>
      <c r="B21" s="67"/>
      <c r="C21" s="67"/>
      <c r="D21" s="65"/>
      <c r="E21" s="65"/>
      <c r="F21" s="65"/>
      <c r="G21" s="72"/>
      <c r="H21" s="73"/>
      <c r="I21" s="65"/>
      <c r="J21" s="69"/>
    </row>
    <row r="22" spans="1:19" ht="21.75" customHeight="1">
      <c r="A22" s="75"/>
      <c r="B22" s="74"/>
      <c r="C22" s="66"/>
      <c r="D22" s="69"/>
      <c r="E22" s="75"/>
      <c r="F22" s="75"/>
      <c r="G22" s="76"/>
      <c r="H22" s="77"/>
      <c r="I22" s="77"/>
      <c r="J22" s="69"/>
    </row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ht="21.75" customHeight="1"/>
    <row r="31" spans="1:19" ht="21.75" customHeight="1"/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3.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2025-01-20T14:45:39Z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