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2/"/>
    </mc:Choice>
  </mc:AlternateContent>
  <xr:revisionPtr revIDLastSave="88" documentId="13_ncr:1_{AA965799-4C22-44B7-BB19-D3954CD746F7}" xr6:coauthVersionLast="47" xr6:coauthVersionMax="47" xr10:uidLastSave="{2DB7ADF0-AA2F-4826-B990-415699F9F714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INFORMATION!$D$1:$F$1</definedName>
    <definedName name="_xlnm.Print_Area" localSheetId="2">INFORMATION!$A$1:$G$11</definedName>
    <definedName name="_xlnm.Print_Area" localSheetId="0">PO!$A$1:$N$15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G10" i="4" s="1"/>
  <c r="I11" i="2" l="1"/>
  <c r="K11" i="2" s="1"/>
  <c r="M11" i="2" s="1"/>
  <c r="M13" i="2" s="1"/>
  <c r="I13" i="2" l="1"/>
  <c r="H7" i="2"/>
  <c r="K13" i="2" l="1"/>
</calcChain>
</file>

<file path=xl/sharedStrings.xml><?xml version="1.0" encoding="utf-8"?>
<sst xmlns="http://schemas.openxmlformats.org/spreadsheetml/2006/main" count="81" uniqueCount="58">
  <si>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</si>
  <si>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</si>
  <si>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</si>
  <si>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</si>
  <si>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</si>
  <si>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</si>
  <si>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</si>
  <si>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</si>
  <si>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</si>
  <si>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</si>
  <si>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</si>
  <si>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</si>
  <si>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</si>
  <si>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</si>
  <si>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</si>
  <si>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</si>
  <si>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</si>
  <si>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</si>
  <si>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</si>
  <si>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</si>
  <si>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</si>
  <si>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</si>
  <si>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</si>
  <si>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</si>
  <si>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</si>
  <si>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</si>
  <si>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</si>
  <si>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</si>
  <si>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</si>
  <si>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</si>
  <si>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</si>
  <si>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</si>
  <si>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</si>
  <si>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</si>
  <si>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</si>
  <si>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</si>
  <si>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</si>
  <si>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</si>
  <si>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</si>
  <si>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</si>
  <si>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</si>
  <si>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</si>
  <si>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</si>
  <si>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</si>
  <si>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</si>
  <si>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BÍCH</t>
  </si>
  <si>
    <t>CRTZ_1165</t>
  </si>
  <si>
    <t>SH TRIMS</t>
  </si>
  <si>
    <t>SS25 - DROP 2</t>
  </si>
  <si>
    <t>HMP OPEN HEM PANT</t>
  </si>
  <si>
    <t>HEATHER GREY  - S</t>
  </si>
  <si>
    <t>HEATHER GREY  - XS</t>
  </si>
  <si>
    <t>HEATHER GREY  - M</t>
  </si>
  <si>
    <t>HEATHER GREY  - L</t>
  </si>
  <si>
    <t>HEATHER GREY  - XL</t>
  </si>
  <si>
    <t>HEATHER GREY  - XXL</t>
  </si>
  <si>
    <t>HEATHER GREY</t>
  </si>
  <si>
    <t>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</si>
</sst>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23" fillId="9" borderId="0" xfId="0" applyFont="1" applyFill="1"/>
    <xf numFmtId="0" fontId="16" fillId="10" borderId="1" xfId="0" applyFont="1" applyFill="1" applyBorder="1"/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16" fillId="11" borderId="1" xfId="0" applyFont="1" applyFill="1" applyBorder="1"/>
    <xf numFmtId="0" fontId="0" fillId="11" borderId="0" xfId="0" applyFill="1"/>
    <xf numFmtId="0" fontId="24" fillId="0" borderId="1" xfId="0" applyFont="1" applyBorder="1"/>
    <xf numFmtId="0" fontId="25" fillId="9" borderId="0" xfId="0" applyFont="1" applyFill="1"/>
    <xf numFmtId="0" fontId="24" fillId="0" borderId="0" xfId="0" applyFont="1"/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70716</xdr:colOff>
      <xdr:row>10</xdr:row>
      <xdr:rowOff>857250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A33B5855-DDDA-446A-AFED-A0F69C577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3841" y="5000625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tabSelected="1" view="pageBreakPreview" zoomScale="40" zoomScaleNormal="70" zoomScaleSheetLayoutView="40" zoomScalePageLayoutView="55" workbookViewId="0">
      <selection activeCell="H12" sqref="H12"/>
    </sheetView>
  </sheetViews>
  <sheetFormatPr defaultColWidth="9.26953125" defaultRowHeight="26.5"/>
  <cols>
    <col min="1" max="1" width="21.26953125" style="7" bestFit="1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8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80" bestFit="1" customWidth="1"/>
    <col min="13" max="13" width="30.453125" style="80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29" customHeight="1">
      <c r="A5" s="17" t="s">
        <v>5</v>
      </c>
      <c r="C5" s="18" t="s">
        <v>47</v>
      </c>
      <c r="D5" s="19"/>
      <c r="E5" s="20"/>
      <c r="F5" s="113" t="s">
        <v>6</v>
      </c>
      <c r="G5" s="114"/>
      <c r="H5" s="118" t="s">
        <v>35</v>
      </c>
      <c r="I5" s="119"/>
      <c r="J5" s="21"/>
      <c r="K5" s="21"/>
      <c r="L5" s="22"/>
      <c r="M5" s="23" t="s">
        <v>7</v>
      </c>
      <c r="N5" s="24">
        <v>45572</v>
      </c>
    </row>
    <row r="6" spans="1:14" ht="29" customHeight="1">
      <c r="A6" s="25" t="s">
        <v>8</v>
      </c>
      <c r="B6" s="26"/>
      <c r="D6" s="27"/>
      <c r="E6" s="20"/>
      <c r="F6" s="113" t="s">
        <v>9</v>
      </c>
      <c r="G6" s="114"/>
      <c r="H6" s="120" t="s">
        <v>48</v>
      </c>
      <c r="I6" s="121"/>
      <c r="J6" s="21"/>
      <c r="K6" s="21"/>
      <c r="L6" s="22"/>
      <c r="M6" s="23" t="s">
        <v>10</v>
      </c>
      <c r="N6" s="28"/>
    </row>
    <row r="7" spans="1:14" ht="29" customHeight="1">
      <c r="A7" s="25" t="s">
        <v>11</v>
      </c>
      <c r="B7" s="112"/>
      <c r="C7" s="112"/>
      <c r="D7" s="29"/>
      <c r="E7" s="20"/>
      <c r="F7" s="113" t="s">
        <v>12</v>
      </c>
      <c r="G7" s="114"/>
      <c r="H7" s="115">
        <f>N5+5</f>
        <v>45577</v>
      </c>
      <c r="I7" s="116"/>
      <c r="J7" s="21"/>
      <c r="K7" s="21"/>
      <c r="L7" s="22"/>
      <c r="M7" s="23" t="s">
        <v>13</v>
      </c>
      <c r="N7" s="30"/>
    </row>
    <row r="8" spans="1:14" ht="42" customHeight="1">
      <c r="A8" s="31" t="s">
        <v>14</v>
      </c>
      <c r="B8" s="122"/>
      <c r="C8" s="122"/>
      <c r="D8" s="32"/>
      <c r="E8" s="20"/>
      <c r="F8" s="113" t="s">
        <v>15</v>
      </c>
      <c r="G8" s="114"/>
      <c r="H8" s="115"/>
      <c r="I8" s="116"/>
      <c r="J8" s="33"/>
      <c r="K8" s="33"/>
      <c r="L8" s="22"/>
      <c r="M8" s="23" t="s">
        <v>16</v>
      </c>
      <c r="N8" s="34" t="s">
        <v>45</v>
      </c>
    </row>
    <row r="9" spans="1:14" ht="5.65" customHeight="1">
      <c r="A9" s="35"/>
      <c r="B9" s="35"/>
      <c r="C9" s="36"/>
      <c r="D9" s="35"/>
      <c r="E9" s="9"/>
      <c r="F9" s="35"/>
      <c r="G9" s="37"/>
      <c r="H9" s="35"/>
      <c r="I9" s="35"/>
      <c r="J9" s="9"/>
      <c r="K9" s="9"/>
      <c r="L9" s="38"/>
      <c r="M9" s="15"/>
      <c r="N9" s="16"/>
    </row>
    <row r="10" spans="1:14" ht="132.5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</row>
    <row r="11" spans="1:14" ht="226.5" customHeight="1">
      <c r="A11" s="44" t="s">
        <v>46</v>
      </c>
      <c r="B11" s="45"/>
      <c r="C11" s="46" t="s">
        <v>36</v>
      </c>
      <c r="D11" s="47" t="s">
        <v>37</v>
      </c>
      <c r="E11" s="44"/>
      <c r="F11" s="47"/>
      <c r="G11" s="48" t="s">
        <v>56</v>
      </c>
      <c r="H11" s="48" t="s">
        <v>57</v>
      </c>
      <c r="I11" s="49">
        <f>INFORMATION!G9</f>
        <v>1108</v>
      </c>
      <c r="J11" s="49">
        <v>0</v>
      </c>
      <c r="K11" s="49">
        <f t="shared" ref="K11" si="0">I11-J11</f>
        <v>1108</v>
      </c>
      <c r="L11" s="50">
        <v>300</v>
      </c>
      <c r="M11" s="51">
        <f t="shared" ref="M11" si="1">K11*L11</f>
        <v>332400</v>
      </c>
      <c r="N11" s="52"/>
    </row>
    <row r="12" spans="1:14" ht="21.75" customHeight="1">
      <c r="A12" s="53"/>
      <c r="B12" s="53"/>
      <c r="C12" s="54"/>
      <c r="D12" s="55"/>
      <c r="E12" s="55"/>
      <c r="F12" s="56"/>
      <c r="G12" s="57"/>
      <c r="H12" s="53"/>
      <c r="I12" s="58"/>
      <c r="J12" s="58"/>
      <c r="K12" s="58"/>
      <c r="L12" s="59"/>
      <c r="M12" s="60"/>
      <c r="N12" s="61"/>
    </row>
    <row r="13" spans="1:14" ht="33.65" customHeight="1">
      <c r="A13" s="62"/>
      <c r="B13" s="62"/>
      <c r="C13" s="63"/>
      <c r="D13" s="62"/>
      <c r="E13" s="62"/>
      <c r="F13" s="62"/>
      <c r="G13" s="64"/>
      <c r="H13" s="64" t="s">
        <v>30</v>
      </c>
      <c r="I13" s="65">
        <f>SUM(I11:I12)</f>
        <v>1108</v>
      </c>
      <c r="J13" s="66"/>
      <c r="K13" s="65">
        <f>SUM(K11:K12)</f>
        <v>1108</v>
      </c>
      <c r="L13" s="67"/>
      <c r="M13" s="68">
        <f>SUM(M11:M11)</f>
        <v>332400</v>
      </c>
      <c r="N13" s="69"/>
    </row>
    <row r="14" spans="1:14" ht="21.75" customHeight="1">
      <c r="A14" s="70"/>
      <c r="B14" s="70"/>
      <c r="C14" s="71"/>
      <c r="D14" s="72"/>
      <c r="E14" s="72"/>
      <c r="F14" s="72"/>
      <c r="G14" s="73"/>
      <c r="H14" s="69"/>
      <c r="I14" s="69"/>
      <c r="J14" s="69"/>
      <c r="K14" s="69"/>
      <c r="L14" s="74"/>
      <c r="M14" s="74"/>
      <c r="N14" s="69"/>
    </row>
    <row r="15" spans="1:14" s="97" customFormat="1" ht="31.15" customHeight="1">
      <c r="A15" s="123" t="s">
        <v>31</v>
      </c>
      <c r="B15" s="123"/>
      <c r="C15" s="92"/>
      <c r="D15" s="93"/>
      <c r="E15" s="124" t="s">
        <v>32</v>
      </c>
      <c r="F15" s="124"/>
      <c r="G15" s="124"/>
      <c r="H15" s="94"/>
      <c r="I15" s="95"/>
      <c r="J15" s="95"/>
      <c r="K15" s="95"/>
      <c r="L15" s="117" t="s">
        <v>33</v>
      </c>
      <c r="M15" s="117"/>
      <c r="N15" s="96"/>
    </row>
    <row r="16" spans="1:14" ht="21.75" customHeight="1">
      <c r="A16" s="75"/>
      <c r="B16" s="76"/>
      <c r="C16" s="77"/>
      <c r="D16" s="75"/>
      <c r="E16" s="75"/>
      <c r="F16" s="75"/>
      <c r="G16" s="78"/>
      <c r="H16" s="79"/>
      <c r="I16" s="79"/>
      <c r="J16" s="79"/>
    </row>
    <row r="17" spans="1:10" ht="21.75" customHeight="1">
      <c r="A17" s="75"/>
      <c r="B17" s="76"/>
      <c r="C17" s="77"/>
      <c r="D17" s="75"/>
      <c r="E17" s="75"/>
      <c r="F17" s="75"/>
      <c r="G17" s="78"/>
      <c r="H17" s="79"/>
      <c r="I17" s="79"/>
      <c r="J17" s="79"/>
    </row>
    <row r="18" spans="1:10" ht="21.75" customHeight="1">
      <c r="A18" s="81"/>
      <c r="B18" s="77"/>
      <c r="C18" s="77"/>
      <c r="D18" s="75"/>
      <c r="E18" s="75"/>
      <c r="F18" s="75"/>
      <c r="G18" s="82"/>
      <c r="H18" s="83"/>
      <c r="I18" s="75"/>
      <c r="J18" s="79"/>
    </row>
    <row r="19" spans="1:10" ht="21.75" customHeight="1">
      <c r="A19" s="79"/>
      <c r="B19" s="84"/>
      <c r="C19" s="76"/>
      <c r="D19" s="79"/>
      <c r="E19" s="85"/>
      <c r="F19" s="85"/>
      <c r="G19" s="86"/>
      <c r="H19" s="87"/>
      <c r="I19" s="87"/>
      <c r="J19" s="79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B7:C7"/>
    <mergeCell ref="F7:G7"/>
    <mergeCell ref="H7:I7"/>
    <mergeCell ref="L15:M15"/>
    <mergeCell ref="F5:G5"/>
    <mergeCell ref="H5:I5"/>
    <mergeCell ref="F6:G6"/>
    <mergeCell ref="H6:I6"/>
    <mergeCell ref="B8:C8"/>
    <mergeCell ref="F8:G8"/>
    <mergeCell ref="H8:I8"/>
    <mergeCell ref="A15:B15"/>
    <mergeCell ref="E15:G15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F13" sqref="F13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dimension ref="A1:H11"/>
  <sheetViews>
    <sheetView view="pageBreakPreview" zoomScaleNormal="100" zoomScaleSheetLayoutView="100" workbookViewId="0">
      <pane ySplit="1" topLeftCell="A2" activePane="bottomLeft" state="frozen"/>
      <selection pane="bottomLeft" activeCell="G4" sqref="G4"/>
    </sheetView>
  </sheetViews>
  <sheetFormatPr defaultRowHeight="14.5"/>
  <cols>
    <col min="1" max="1" width="12.26953125" bestFit="1" customWidth="1"/>
    <col min="2" max="2" width="17.1796875" customWidth="1"/>
    <col min="3" max="3" width="13.453125" bestFit="1" customWidth="1"/>
    <col min="4" max="4" width="34.6328125" customWidth="1"/>
    <col min="5" max="5" width="26.1796875" customWidth="1"/>
    <col min="6" max="6" width="16.453125" hidden="1" customWidth="1"/>
    <col min="7" max="7" width="16.453125" customWidth="1"/>
  </cols>
  <sheetData>
    <row r="1" spans="1:8" s="104" customFormat="1" ht="36">
      <c r="A1" s="103" t="s">
        <v>42</v>
      </c>
      <c r="B1" s="103" t="s">
        <v>43</v>
      </c>
      <c r="C1" s="103" t="s">
        <v>41</v>
      </c>
      <c r="D1" s="103" t="s">
        <v>38</v>
      </c>
      <c r="E1" s="103" t="s">
        <v>44</v>
      </c>
      <c r="F1" s="103" t="s">
        <v>39</v>
      </c>
      <c r="G1" s="103" t="s">
        <v>40</v>
      </c>
    </row>
    <row r="2" spans="1:8" s="100" customFormat="1" ht="18" customHeight="1">
      <c r="A2" s="98"/>
      <c r="B2" s="98"/>
      <c r="C2" s="98"/>
      <c r="D2" s="98"/>
      <c r="E2" s="98"/>
      <c r="F2" s="99"/>
      <c r="G2" s="102"/>
    </row>
    <row r="3" spans="1:8" s="111" customFormat="1" ht="18.5">
      <c r="A3" s="89" t="s">
        <v>35</v>
      </c>
      <c r="B3" s="89" t="s">
        <v>48</v>
      </c>
      <c r="C3" s="89" t="s">
        <v>46</v>
      </c>
      <c r="D3" s="89" t="s">
        <v>49</v>
      </c>
      <c r="E3" s="89" t="s">
        <v>51</v>
      </c>
      <c r="F3" s="109"/>
      <c r="G3" s="90">
        <v>56</v>
      </c>
      <c r="H3" s="110"/>
    </row>
    <row r="4" spans="1:8" ht="18.5">
      <c r="A4" s="89" t="s">
        <v>35</v>
      </c>
      <c r="B4" s="89" t="s">
        <v>48</v>
      </c>
      <c r="C4" s="89" t="s">
        <v>46</v>
      </c>
      <c r="D4" s="89" t="s">
        <v>49</v>
      </c>
      <c r="E4" s="89" t="s">
        <v>50</v>
      </c>
      <c r="F4" s="90"/>
      <c r="G4" s="90">
        <v>199</v>
      </c>
      <c r="H4" s="101"/>
    </row>
    <row r="5" spans="1:8" ht="18.5">
      <c r="A5" s="89" t="s">
        <v>35</v>
      </c>
      <c r="B5" s="89" t="s">
        <v>48</v>
      </c>
      <c r="C5" s="89" t="s">
        <v>46</v>
      </c>
      <c r="D5" s="89" t="s">
        <v>49</v>
      </c>
      <c r="E5" s="89" t="s">
        <v>52</v>
      </c>
      <c r="F5" s="90"/>
      <c r="G5" s="90">
        <v>464</v>
      </c>
      <c r="H5" s="101"/>
    </row>
    <row r="6" spans="1:8" ht="18.5">
      <c r="A6" s="89" t="s">
        <v>35</v>
      </c>
      <c r="B6" s="89" t="s">
        <v>48</v>
      </c>
      <c r="C6" s="89" t="s">
        <v>46</v>
      </c>
      <c r="D6" s="89" t="s">
        <v>49</v>
      </c>
      <c r="E6" s="89" t="s">
        <v>53</v>
      </c>
      <c r="F6" s="90"/>
      <c r="G6" s="90">
        <v>309</v>
      </c>
      <c r="H6" s="101"/>
    </row>
    <row r="7" spans="1:8" ht="18.5">
      <c r="A7" s="89" t="s">
        <v>35</v>
      </c>
      <c r="B7" s="89" t="s">
        <v>48</v>
      </c>
      <c r="C7" s="89" t="s">
        <v>46</v>
      </c>
      <c r="D7" s="89" t="s">
        <v>49</v>
      </c>
      <c r="E7" s="89" t="s">
        <v>54</v>
      </c>
      <c r="F7" s="90"/>
      <c r="G7" s="90">
        <v>67</v>
      </c>
      <c r="H7" s="101"/>
    </row>
    <row r="8" spans="1:8" ht="18.5">
      <c r="A8" s="89" t="s">
        <v>35</v>
      </c>
      <c r="B8" s="89" t="s">
        <v>48</v>
      </c>
      <c r="C8" s="89" t="s">
        <v>46</v>
      </c>
      <c r="D8" s="89" t="s">
        <v>49</v>
      </c>
      <c r="E8" s="89" t="s">
        <v>55</v>
      </c>
      <c r="F8" s="90"/>
      <c r="G8" s="90">
        <v>13</v>
      </c>
      <c r="H8" s="101"/>
    </row>
    <row r="9" spans="1:8" s="100" customFormat="1" ht="18" customHeight="1">
      <c r="A9" s="98"/>
      <c r="B9" s="98"/>
      <c r="C9" s="98"/>
      <c r="D9" s="98"/>
      <c r="E9" s="98"/>
      <c r="F9" s="99"/>
      <c r="G9" s="102">
        <f>SUM(G3:G8)</f>
        <v>1108</v>
      </c>
    </row>
    <row r="10" spans="1:8" s="108" customFormat="1">
      <c r="A10" s="105"/>
      <c r="B10" s="105"/>
      <c r="C10" s="105"/>
      <c r="D10" s="105"/>
      <c r="E10" s="105"/>
      <c r="F10" s="106"/>
      <c r="G10" s="107">
        <f>G9</f>
        <v>1108</v>
      </c>
    </row>
    <row r="11" spans="1:8">
      <c r="D11" s="125"/>
      <c r="E11" s="125"/>
      <c r="F11" s="91"/>
      <c r="G11" s="91"/>
    </row>
  </sheetData>
  <autoFilter ref="D1:F1" xr:uid="{B50FFE3C-EEFF-426C-A7CE-D340B0C2C61F}"/>
  <mergeCells count="1">
    <mergeCell ref="D11:E11"/>
  </mergeCells>
  <phoneticPr fontId="22" type="noConversion"/>
  <pageMargins left="0.7" right="0.7" top="0.75" bottom="0.75" header="0.3" footer="0.3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862314-EBE4-4FD1-9E14-7746CC6B2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9ED9F-C406-430D-8D4E-D3B06D4EA9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9E7607-8D9D-45A5-9C59-198A36A6DEF2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2023-10-16T06:10:28Z</cp:lastPrinted>
  <dcterms:created xsi:type="dcterms:W3CDTF">2020-11-11T02:21:38Z</dcterms:created>
  <dcterms:modified xsi:type="dcterms:W3CDTF">2024-10-07T04:35:16Z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