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8/"/>
    </mc:Choice>
  </mc:AlternateContent>
  <xr:revisionPtr revIDLastSave="154" documentId="8_{BBF7C5C4-2738-4DF3-9B7E-22BD63989D3F}" xr6:coauthVersionLast="47" xr6:coauthVersionMax="47" xr10:uidLastSave="{4CE8891B-B319-43E8-AA69-D970365617B2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(2)'!$A$1:$N$18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6" l="1"/>
  <c r="Y13" i="6"/>
  <c r="Y14" i="6"/>
  <c r="Y11" i="6"/>
  <c r="K12" i="6"/>
  <c r="M12" i="6" s="1"/>
  <c r="K11" i="6"/>
  <c r="M11" i="6" s="1"/>
  <c r="I16" i="6" l="1"/>
  <c r="K13" i="6" l="1"/>
  <c r="I17" i="2"/>
  <c r="M13" i="6" l="1"/>
  <c r="K16" i="6"/>
  <c r="K14" i="6"/>
  <c r="M14" i="6" s="1"/>
  <c r="K14" i="2"/>
  <c r="M14" i="2" s="1"/>
  <c r="K13" i="2"/>
  <c r="M13" i="2" s="1"/>
  <c r="M16" i="6" l="1"/>
  <c r="K15" i="2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<sst xmlns="http://schemas.openxmlformats.org/spreadsheetml/2006/main" count="158" uniqueCount="71">
  <si>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</si>
  <si>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</si>
  <si>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</si>
  <si>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</si>
  <si>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</si>
  <si>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</si>
  <si>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</si>
  <si>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</si>
  <si>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</si>
  <si>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</si>
  <si>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</si>
  <si>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</si>
  <si>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</si>
  <si>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</si>
  <si>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</si>
  <si>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</si>
  <si>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</si>
  <si>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</si>
  <si>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</si>
  <si>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</si>
  <si>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</si>
  <si>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</si>
  <si>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</si>
  <si>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</si>
  <si>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</si>
  <si>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</si>
  <si>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</si>
  <si>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</si>
  <si>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</si>
  <si>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</si>
  <si>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</si>
  <si>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</si>
  <si>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</si>
  <si>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</si>
  <si>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</si>
  <si>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</si>
  <si>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</si>
  <si>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</si>
  <si>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</si>
  <si>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</si>
  <si>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</si>
  <si>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</si>
  <si>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</si>
  <si>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</si>
  <si>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</si>
  <si>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</si>
  <si>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</si>
  <si>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</si>
  <si>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</si>
  <si>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</si>
  <si>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</si>
  <si>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</si>
  <si>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</si>
  <si>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</si>
  <si>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</si>
  <si>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</si>
  <si>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</si>
  <si>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</si>
  <si>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</si>
  <si>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COLOR TRIM</t>
  </si>
  <si>
    <t>REMARK COLOR GARMENT</t>
  </si>
  <si>
    <t>C21  SS25   G2745</t>
  </si>
  <si>
    <t>SS25-DROP 8</t>
  </si>
  <si>
    <t>CRTZ_1162</t>
  </si>
  <si>
    <t>CRTZ_1163</t>
  </si>
  <si>
    <t>CRTZ_1207</t>
  </si>
  <si>
    <t>CRTZ_1405</t>
  </si>
  <si>
    <t>NHÃN THÀNH PHẦN 
100% COTTON
PO# 00290
CRTZ_1162</t>
  </si>
  <si>
    <t>NHÃN THÀNH PHẦN 
100% COTTON
PO# 00290
CRTZ_1163</t>
  </si>
  <si>
    <t>NHÃN THÀNH PHẦN 
100% COTTON
PO# 00290
CRTZ_1207</t>
  </si>
  <si>
    <t>NHÃN THÀNH PHẦN 
100% COTTON
PO# 00290
CRTZ_1405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</si>
</sst>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168" fontId="11" fillId="0" borderId="1" xfId="9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left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257403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14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14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14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14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14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53BAA692-5409-41A2-959D-E490D0F7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BDCE2472-7DAF-422D-B9B5-2930102F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FDC8909-EC5F-40AB-B170-5C84CABC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11A05FAE-D3C1-4849-BB41-C8B137F4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14" name="Picture 13">
          <a:extLst>
            <a:ext uri="{FF2B5EF4-FFF2-40B4-BE49-F238E27FC236}">
              <a16:creationId xmlns:a16="http://schemas.microsoft.com/office/drawing/2014/main" id="{77993908-B59A-4819-8881-B60B32D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15" name="Picture 14">
          <a:extLst>
            <a:ext uri="{FF2B5EF4-FFF2-40B4-BE49-F238E27FC236}">
              <a16:creationId xmlns:a16="http://schemas.microsoft.com/office/drawing/2014/main" id="{3C322BDB-4B95-4EB1-8AD0-0C3BF548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6" name="Picture 15">
          <a:extLst>
            <a:ext uri="{FF2B5EF4-FFF2-40B4-BE49-F238E27FC236}">
              <a16:creationId xmlns:a16="http://schemas.microsoft.com/office/drawing/2014/main" id="{2D6DC583-E4C7-4701-B298-B3B804CE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15</xdr:col>
      <xdr:colOff>306527</xdr:colOff>
      <xdr:row>12</xdr:row>
      <xdr:rowOff>31750</xdr:rowOff>
    </xdr:from>
    <xdr:ext cx="829257" cy="1715860"/>
    <xdr:pic>
      <xdr:nvPicPr>
        <xdr:cNvPr id="17" name="Picture 16">
          <a:extLst>
            <a:ext uri="{FF2B5EF4-FFF2-40B4-BE49-F238E27FC236}">
              <a16:creationId xmlns:a16="http://schemas.microsoft.com/office/drawing/2014/main" id="{D900B771-14EE-4B41-88BA-AA32BD4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5152" y="40640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8" name="Picture 17">
          <a:extLst>
            <a:ext uri="{FF2B5EF4-FFF2-40B4-BE49-F238E27FC236}">
              <a16:creationId xmlns:a16="http://schemas.microsoft.com/office/drawing/2014/main" id="{7EB738BD-A44C-4927-AB46-6CEA60C9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9" name="Picture 18">
          <a:extLst>
            <a:ext uri="{FF2B5EF4-FFF2-40B4-BE49-F238E27FC236}">
              <a16:creationId xmlns:a16="http://schemas.microsoft.com/office/drawing/2014/main" id="{1BBD5ACD-89F6-4B59-8E39-ABBD842D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20" name="Picture 19">
          <a:extLst>
            <a:ext uri="{FF2B5EF4-FFF2-40B4-BE49-F238E27FC236}">
              <a16:creationId xmlns:a16="http://schemas.microsoft.com/office/drawing/2014/main" id="{A0D77811-7939-4592-90F4-10EA8972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21" name="Picture 20">
          <a:extLst>
            <a:ext uri="{FF2B5EF4-FFF2-40B4-BE49-F238E27FC236}">
              <a16:creationId xmlns:a16="http://schemas.microsoft.com/office/drawing/2014/main" id="{F96C1F43-568A-4C2D-8958-BFBD83899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22" name="Picture 21">
          <a:extLst>
            <a:ext uri="{FF2B5EF4-FFF2-40B4-BE49-F238E27FC236}">
              <a16:creationId xmlns:a16="http://schemas.microsoft.com/office/drawing/2014/main" id="{CFA427DE-48EC-4F51-9949-829A20394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15</xdr:col>
      <xdr:colOff>306527</xdr:colOff>
      <xdr:row>10</xdr:row>
      <xdr:rowOff>31750</xdr:rowOff>
    </xdr:from>
    <xdr:ext cx="829257" cy="1715860"/>
    <xdr:pic>
      <xdr:nvPicPr>
        <xdr:cNvPr id="23" name="Picture 22">
          <a:extLst>
            <a:ext uri="{FF2B5EF4-FFF2-40B4-BE49-F238E27FC236}">
              <a16:creationId xmlns:a16="http://schemas.microsoft.com/office/drawing/2014/main" id="{7AA96E9D-B2C1-4833-A3A1-4A6C33284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5152" y="466725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53339</xdr:rowOff>
    </xdr:from>
    <xdr:to>
      <xdr:col>7</xdr:col>
      <xdr:colOff>172847</xdr:colOff>
      <xdr:row>25</xdr:row>
      <xdr:rowOff>186764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71692"/>
          <a:ext cx="4087585" cy="442901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Y63"/>
  <sheetViews>
    <sheetView tabSelected="1" view="pageBreakPreview" topLeftCell="A8" zoomScale="40" zoomScaleNormal="70" zoomScaleSheetLayoutView="40" zoomScalePageLayoutView="55" workbookViewId="0">
      <selection activeCell="F13" sqref="F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25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25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25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25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25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45623</v>
      </c>
    </row>
    <row r="6" spans="1:25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62</v>
      </c>
      <c r="I6" s="116"/>
      <c r="J6" s="22"/>
      <c r="K6" s="22"/>
      <c r="L6" s="23"/>
      <c r="M6" s="24" t="s">
        <v>10</v>
      </c>
      <c r="N6" s="28"/>
    </row>
    <row r="7" spans="1:25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61</v>
      </c>
    </row>
    <row r="8" spans="1:25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25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25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59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60</v>
      </c>
      <c r="R10" s="33"/>
      <c r="S10" s="33"/>
    </row>
    <row r="11" spans="1:25" ht="197.25" customHeight="1">
      <c r="A11" s="38" t="s">
        <v>63</v>
      </c>
      <c r="B11" s="93" t="s">
        <v>44</v>
      </c>
      <c r="C11" s="94" t="s">
        <v>67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1925</v>
      </c>
      <c r="J11" s="98">
        <v>0</v>
      </c>
      <c r="K11" s="98">
        <f t="shared" ref="K11:K12" si="0">I11-J11</f>
        <v>1925</v>
      </c>
      <c r="L11" s="99">
        <v>450</v>
      </c>
      <c r="M11" s="100">
        <f t="shared" ref="M11:M12" si="1">K11*L11</f>
        <v>866250</v>
      </c>
      <c r="N11" s="101"/>
      <c r="X11" s="10">
        <v>1839</v>
      </c>
      <c r="Y11" s="119">
        <f>I11-X11</f>
        <v>86</v>
      </c>
    </row>
    <row r="12" spans="1:25" ht="197.25" customHeight="1">
      <c r="A12" s="38" t="s">
        <v>64</v>
      </c>
      <c r="B12" s="93" t="s">
        <v>44</v>
      </c>
      <c r="C12" s="94" t="s">
        <v>68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1320</v>
      </c>
      <c r="J12" s="98">
        <v>0</v>
      </c>
      <c r="K12" s="98">
        <f t="shared" si="0"/>
        <v>1320</v>
      </c>
      <c r="L12" s="99">
        <v>450</v>
      </c>
      <c r="M12" s="100">
        <f t="shared" si="1"/>
        <v>594000</v>
      </c>
      <c r="N12" s="101"/>
      <c r="X12" s="10">
        <v>1260</v>
      </c>
      <c r="Y12" s="119">
        <f t="shared" ref="Y12:Y14" si="2">I12-X12</f>
        <v>60</v>
      </c>
    </row>
    <row r="13" spans="1:25" ht="197.25" customHeight="1">
      <c r="A13" s="38" t="s">
        <v>65</v>
      </c>
      <c r="B13" s="93" t="s">
        <v>44</v>
      </c>
      <c r="C13" s="94" t="s">
        <v>69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2640</v>
      </c>
      <c r="J13" s="98">
        <v>0</v>
      </c>
      <c r="K13" s="98">
        <f t="shared" ref="K13:K14" si="3">I13-J13</f>
        <v>2640</v>
      </c>
      <c r="L13" s="99">
        <v>450</v>
      </c>
      <c r="M13" s="100">
        <f t="shared" ref="M13:M14" si="4">K13*L13</f>
        <v>1188000</v>
      </c>
      <c r="N13" s="101"/>
      <c r="X13" s="10">
        <v>2519</v>
      </c>
      <c r="Y13" s="119">
        <f t="shared" si="2"/>
        <v>121</v>
      </c>
    </row>
    <row r="14" spans="1:25" ht="197.25" customHeight="1">
      <c r="A14" s="38" t="s">
        <v>66</v>
      </c>
      <c r="B14" s="93" t="s">
        <v>44</v>
      </c>
      <c r="C14" s="94" t="s">
        <v>70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3960</v>
      </c>
      <c r="J14" s="98">
        <v>0</v>
      </c>
      <c r="K14" s="98">
        <f t="shared" si="3"/>
        <v>3960</v>
      </c>
      <c r="L14" s="99">
        <v>450</v>
      </c>
      <c r="M14" s="100">
        <f t="shared" si="4"/>
        <v>1782000</v>
      </c>
      <c r="N14" s="101"/>
      <c r="X14" s="10">
        <v>3781</v>
      </c>
      <c r="Y14" s="119">
        <f t="shared" si="2"/>
        <v>179</v>
      </c>
    </row>
    <row r="15" spans="1:25" ht="21.75" customHeight="1">
      <c r="A15" s="39"/>
      <c r="B15" s="39"/>
      <c r="C15" s="40"/>
      <c r="D15" s="41"/>
      <c r="E15" s="41"/>
      <c r="F15" s="42"/>
      <c r="G15" s="43"/>
      <c r="H15" s="39"/>
      <c r="I15" s="44"/>
      <c r="J15" s="44"/>
      <c r="K15" s="44"/>
      <c r="L15" s="45"/>
      <c r="M15" s="46"/>
      <c r="N15" s="47"/>
    </row>
    <row r="16" spans="1:25" ht="33.65" customHeight="1">
      <c r="A16" s="48"/>
      <c r="B16" s="48"/>
      <c r="C16" s="49"/>
      <c r="D16" s="48"/>
      <c r="E16" s="48"/>
      <c r="F16" s="48"/>
      <c r="G16" s="50"/>
      <c r="H16" s="62" t="s">
        <v>29</v>
      </c>
      <c r="I16" s="51">
        <f>SUM(I11:I14)</f>
        <v>9845</v>
      </c>
      <c r="J16" s="52"/>
      <c r="K16" s="51">
        <f>SUM(K11:K14)</f>
        <v>9845</v>
      </c>
      <c r="L16" s="53"/>
      <c r="M16" s="103">
        <f>SUM(M11:M14)</f>
        <v>4430250</v>
      </c>
      <c r="N16" s="55"/>
    </row>
    <row r="17" spans="1:19" ht="21.75" customHeight="1">
      <c r="A17" s="56"/>
      <c r="B17" s="56"/>
      <c r="C17" s="57"/>
      <c r="D17" s="58"/>
      <c r="E17" s="58"/>
      <c r="F17" s="58"/>
      <c r="G17" s="59"/>
      <c r="H17" s="55"/>
      <c r="I17" s="55"/>
      <c r="J17" s="55"/>
      <c r="K17" s="55"/>
      <c r="L17" s="60"/>
      <c r="M17" s="60"/>
      <c r="N17" s="55"/>
    </row>
    <row r="18" spans="1:19" ht="21.75" customHeight="1">
      <c r="A18" s="110" t="s">
        <v>30</v>
      </c>
      <c r="B18" s="110"/>
      <c r="C18" s="61"/>
      <c r="D18" s="62"/>
      <c r="E18" s="111" t="s">
        <v>31</v>
      </c>
      <c r="F18" s="111"/>
      <c r="G18" s="111"/>
      <c r="H18" s="63"/>
      <c r="I18" s="64"/>
      <c r="J18" s="64"/>
      <c r="K18" s="64"/>
      <c r="L18" s="109" t="s">
        <v>32</v>
      </c>
      <c r="M18" s="109"/>
      <c r="N18" s="55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9" ht="21.75" customHeight="1">
      <c r="A21" s="71"/>
      <c r="B21" s="67"/>
      <c r="C21" s="67"/>
      <c r="D21" s="65"/>
      <c r="E21" s="65"/>
      <c r="F21" s="65"/>
      <c r="G21" s="72"/>
      <c r="H21" s="73"/>
      <c r="I21" s="65"/>
      <c r="J21" s="69"/>
    </row>
    <row r="22" spans="1:19" ht="21.75" customHeight="1">
      <c r="A22" s="75"/>
      <c r="B22" s="74"/>
      <c r="C22" s="66"/>
      <c r="D22" s="69"/>
      <c r="E22" s="75"/>
      <c r="F22" s="75"/>
      <c r="G22" s="76"/>
      <c r="H22" s="77"/>
      <c r="I22" s="77"/>
      <c r="J22" s="69"/>
    </row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ht="21.75" customHeight="1"/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12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2024-11-27T10:27:47Z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