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9/"/>
    </mc:Choice>
  </mc:AlternateContent>
  <xr:revisionPtr revIDLastSave="160" documentId="8_{BBF7C5C4-2738-4DF3-9B7E-22BD63989D3F}" xr6:coauthVersionLast="47" xr6:coauthVersionMax="47" xr10:uidLastSave="{F4A57277-D3DC-4143-9BAC-D1ADDC786B45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(2)'!$A$1:$N$15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6" l="1"/>
  <c r="I13" i="6"/>
  <c r="Y11" i="6"/>
  <c r="K11" i="6"/>
  <c r="M11" i="6" s="1"/>
  <c r="I17" i="2"/>
  <c r="M13" i="6" l="1"/>
  <c r="K14" i="2"/>
  <c r="M14" i="2" s="1"/>
  <c r="K13" i="2"/>
  <c r="M13" i="2" s="1"/>
  <c r="K13" i="6" l="1"/>
  <c r="K15" i="2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<sst xmlns="http://schemas.openxmlformats.org/spreadsheetml/2006/main" count="134" uniqueCount="66">
  <si>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</si>
  <si>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</si>
  <si>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</si>
  <si>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</si>
  <si>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</si>
  <si>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</si>
  <si>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</si>
  <si>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</si>
  <si>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</si>
  <si>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</si>
  <si>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</si>
  <si>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</si>
  <si>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</si>
  <si>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</si>
  <si>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</si>
  <si>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</si>
  <si>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</si>
  <si>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</si>
  <si>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</si>
  <si>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</si>
  <si>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</si>
  <si>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</si>
  <si>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</si>
  <si>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</si>
  <si>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</si>
  <si>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</si>
  <si>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</si>
  <si>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</si>
  <si>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</si>
  <si>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</si>
  <si>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</si>
  <si>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</si>
  <si>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</si>
  <si>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</si>
  <si>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</si>
  <si>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</si>
  <si>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</si>
  <si>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</si>
  <si>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</si>
  <si>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</si>
  <si>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</si>
  <si>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</si>
  <si>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</si>
  <si>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</si>
  <si>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</si>
  <si>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</si>
  <si>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</si>
  <si>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</si>
  <si>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</si>
  <si>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</si>
  <si>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</si>
  <si>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</si>
  <si>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</si>
  <si>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</si>
  <si>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</si>
  <si>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</si>
  <si>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</si>
  <si>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</si>
  <si>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</si>
  <si>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</si>
  <si>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</si>
  <si>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</si>
  <si>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NHÃN THÀNH PHẦN 
100% COTTON
PO# 00294
CRTZ_1380</t>
  </si>
  <si>
    <t>C0023-LST022</t>
  </si>
  <si>
    <t>SH TRIM</t>
  </si>
  <si>
    <t>SS25-DROP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</si>
</sst>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168" fontId="11" fillId="0" borderId="1" xfId="9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206376</xdr:colOff>
      <xdr:row>5</xdr:row>
      <xdr:rowOff>142874</xdr:rowOff>
    </xdr:from>
    <xdr:to>
      <xdr:col>22</xdr:col>
      <xdr:colOff>337544</xdr:colOff>
      <xdr:row>10</xdr:row>
      <xdr:rowOff>1940152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98376" y="1746249"/>
          <a:ext cx="2036168" cy="42261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Y60"/>
  <sheetViews>
    <sheetView tabSelected="1" view="pageBreakPreview" zoomScale="40" zoomScaleNormal="70" zoomScaleSheetLayoutView="40" zoomScalePageLayoutView="55" workbookViewId="0">
      <selection activeCell="I12" sqref="I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25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25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25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25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25" ht="30.75" customHeight="1">
      <c r="A5" s="81" t="s">
        <v>5</v>
      </c>
      <c r="C5" s="102" t="s">
        <v>64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45638</v>
      </c>
    </row>
    <row r="6" spans="1:25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65</v>
      </c>
      <c r="I6" s="116"/>
      <c r="J6" s="22"/>
      <c r="K6" s="22"/>
      <c r="L6" s="23"/>
      <c r="M6" s="24" t="s">
        <v>10</v>
      </c>
      <c r="N6" s="28"/>
    </row>
    <row r="7" spans="1:25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61</v>
      </c>
    </row>
    <row r="8" spans="1:25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25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25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25" ht="197.25" customHeight="1">
      <c r="A11" s="38" t="s">
        <v>63</v>
      </c>
      <c r="B11" s="93" t="s">
        <v>44</v>
      </c>
      <c r="C11" s="94" t="s">
        <v>62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775</v>
      </c>
      <c r="J11" s="98">
        <v>0</v>
      </c>
      <c r="K11" s="98">
        <f t="shared" ref="K11" si="0">I11-J11</f>
        <v>775</v>
      </c>
      <c r="L11" s="99">
        <v>450</v>
      </c>
      <c r="M11" s="100">
        <f t="shared" ref="M11" si="1">K11*L11</f>
        <v>348750</v>
      </c>
      <c r="N11" s="101"/>
      <c r="O11" s="10">
        <f>317+420+38</f>
        <v>775</v>
      </c>
      <c r="P11" s="10">
        <v>37</v>
      </c>
      <c r="X11" s="10">
        <v>1339</v>
      </c>
      <c r="Y11" s="10">
        <f>ROUNDUP(X11*0.05,0)</f>
        <v>67</v>
      </c>
    </row>
    <row r="12" spans="1:25" ht="21.75" customHeight="1">
      <c r="A12" s="39"/>
      <c r="B12" s="39"/>
      <c r="C12" s="40"/>
      <c r="D12" s="41"/>
      <c r="E12" s="41"/>
      <c r="F12" s="42"/>
      <c r="G12" s="43"/>
      <c r="H12" s="39"/>
      <c r="I12" s="44"/>
      <c r="J12" s="44"/>
      <c r="K12" s="44"/>
      <c r="L12" s="45"/>
      <c r="M12" s="46"/>
      <c r="N12" s="47"/>
    </row>
    <row r="13" spans="1:25" ht="33.65" customHeight="1">
      <c r="A13" s="48"/>
      <c r="B13" s="48"/>
      <c r="C13" s="49"/>
      <c r="D13" s="48"/>
      <c r="E13" s="48"/>
      <c r="F13" s="48"/>
      <c r="G13" s="50"/>
      <c r="H13" s="62" t="s">
        <v>29</v>
      </c>
      <c r="I13" s="51">
        <f>SUM(I11:I11)</f>
        <v>775</v>
      </c>
      <c r="J13" s="52"/>
      <c r="K13" s="51">
        <f>SUM(K11:K11)</f>
        <v>775</v>
      </c>
      <c r="L13" s="53"/>
      <c r="M13" s="103">
        <f>SUM(M11:M11)</f>
        <v>348750</v>
      </c>
      <c r="N13" s="55"/>
    </row>
    <row r="14" spans="1:25" ht="21.75" customHeight="1">
      <c r="A14" s="56"/>
      <c r="B14" s="56"/>
      <c r="C14" s="57"/>
      <c r="D14" s="58"/>
      <c r="E14" s="58"/>
      <c r="F14" s="58"/>
      <c r="G14" s="59"/>
      <c r="H14" s="55"/>
      <c r="I14" s="55"/>
      <c r="J14" s="55"/>
      <c r="K14" s="55"/>
      <c r="L14" s="60"/>
      <c r="M14" s="60"/>
      <c r="N14" s="55"/>
    </row>
    <row r="15" spans="1:25" ht="21.75" customHeight="1">
      <c r="A15" s="110" t="s">
        <v>30</v>
      </c>
      <c r="B15" s="110"/>
      <c r="C15" s="61"/>
      <c r="D15" s="62"/>
      <c r="E15" s="111" t="s">
        <v>31</v>
      </c>
      <c r="F15" s="111"/>
      <c r="G15" s="111"/>
      <c r="H15" s="63"/>
      <c r="I15" s="64"/>
      <c r="J15" s="64"/>
      <c r="K15" s="64"/>
      <c r="L15" s="109" t="s">
        <v>32</v>
      </c>
      <c r="M15" s="109"/>
      <c r="N15" s="55"/>
    </row>
    <row r="16" spans="1:25" ht="21.75" customHeight="1">
      <c r="A16" s="71"/>
      <c r="B16" s="66"/>
      <c r="C16" s="67"/>
      <c r="D16" s="65"/>
      <c r="E16" s="65"/>
      <c r="F16" s="65"/>
      <c r="G16" s="68"/>
      <c r="H16" s="69"/>
      <c r="I16" s="69"/>
      <c r="J16" s="69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7"/>
      <c r="C18" s="67"/>
      <c r="D18" s="65"/>
      <c r="E18" s="65"/>
      <c r="F18" s="65"/>
      <c r="G18" s="72"/>
      <c r="H18" s="73"/>
      <c r="I18" s="65"/>
      <c r="J18" s="69"/>
    </row>
    <row r="19" spans="1:19" ht="21.75" customHeight="1">
      <c r="A19" s="75"/>
      <c r="B19" s="74"/>
      <c r="C19" s="66"/>
      <c r="D19" s="69"/>
      <c r="E19" s="75"/>
      <c r="F19" s="75"/>
      <c r="G19" s="76"/>
      <c r="H19" s="77"/>
      <c r="I19" s="77"/>
      <c r="J19" s="69"/>
    </row>
    <row r="20" spans="1:19" ht="21.75" customHeight="1"/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s="85" customFormat="1" ht="21.75" customHeight="1">
      <c r="B29" s="10"/>
      <c r="C29" s="10"/>
      <c r="D29" s="10"/>
      <c r="E29" s="10"/>
      <c r="F29" s="10"/>
      <c r="G29" s="78"/>
      <c r="H29" s="10"/>
      <c r="I29" s="10"/>
      <c r="J29" s="10"/>
      <c r="K29" s="10"/>
      <c r="L29" s="70"/>
      <c r="M29" s="70"/>
      <c r="N29" s="10"/>
      <c r="O29" s="10"/>
      <c r="P29" s="10"/>
      <c r="Q29" s="10"/>
      <c r="R29" s="10"/>
      <c r="S29" s="10"/>
    </row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3.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12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2024-12-12T09:45:19Z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