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https://unavailablevn.sharepoint.com/sites/COMMERCIAL/Shared Documents/General/2-CUSTOMER-FOLDER/CORTEIZ/5-SS25/1-SAMPLE/2-STYLE-FILE/1. TECHPACK/CRTZ_1335 FINESSE LS JERSEY/"/>
    </mc:Choice>
  </mc:AlternateContent>
  <xr:revisionPtr revIDLastSave="41" documentId="13_ncr:1_{47817903-57A6-2B42-9DD5-978E254E1B34}" xr6:coauthVersionLast="47" xr6:coauthVersionMax="47" xr10:uidLastSave="{0ACFAB97-4177-48B5-BC5B-DEDBB4F43D53}"/>
  <bookViews>
    <workbookView xWindow="-110" yWindow="-110" windowWidth="19420" windowHeight="10420" activeTab="2" xr2:uid="{00000000-000D-0000-FFFF-FFFF00000000}"/>
  </bookViews>
  <sheets>
    <sheet name="SPEC HISTORY" sheetId="19" r:id="rId1"/>
    <sheet name="BOM (ALT)" sheetId="3" state="hidden" r:id="rId2"/>
    <sheet name="GRADED SPECS" sheetId="18" r:id="rId3"/>
  </sheets>
  <definedNames>
    <definedName name="_xlnm.Print_Area" localSheetId="2">'GRADED SPECS'!$A$1:$S$50</definedName>
    <definedName name="_xlnm.Print_Area" localSheetId="0">'SPEC HISTORY'!$A$1:$AH$53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3" i="18" l="1"/>
  <c r="H10" i="18"/>
  <c r="H11" i="18"/>
  <c r="H12" i="18"/>
  <c r="H13" i="18"/>
  <c r="H14" i="18"/>
  <c r="H15" i="18"/>
  <c r="H16" i="18"/>
  <c r="H17" i="18"/>
  <c r="H18" i="18"/>
  <c r="H20" i="18"/>
  <c r="H21" i="18"/>
  <c r="H22" i="18"/>
  <c r="H23" i="18"/>
  <c r="H24" i="18"/>
  <c r="H25" i="18"/>
  <c r="H26" i="18"/>
  <c r="H27" i="18"/>
  <c r="H28" i="18"/>
  <c r="H29" i="18"/>
  <c r="H30" i="18"/>
  <c r="H31" i="18"/>
  <c r="H32" i="18"/>
  <c r="H33" i="18"/>
  <c r="H9" i="18"/>
  <c r="G9" i="18"/>
  <c r="C35" i="18"/>
  <c r="C36" i="18"/>
  <c r="C37" i="18"/>
  <c r="C38" i="18"/>
  <c r="C39" i="18"/>
  <c r="C40" i="18"/>
  <c r="C41" i="18"/>
  <c r="C42" i="18"/>
  <c r="C43" i="18"/>
  <c r="C44" i="18"/>
  <c r="C45" i="18"/>
  <c r="C46" i="18"/>
  <c r="C47" i="18"/>
  <c r="C48" i="18"/>
  <c r="C49" i="18"/>
  <c r="C50" i="18"/>
  <c r="C11" i="18"/>
  <c r="C12" i="18"/>
  <c r="C13" i="18"/>
  <c r="C14" i="18"/>
  <c r="C15" i="18"/>
  <c r="C16" i="18"/>
  <c r="C17" i="18"/>
  <c r="C18" i="18"/>
  <c r="C19" i="18"/>
  <c r="C20" i="18"/>
  <c r="C21" i="18"/>
  <c r="C22" i="18"/>
  <c r="C23" i="18"/>
  <c r="C24" i="18"/>
  <c r="C25" i="18"/>
  <c r="C26" i="18"/>
  <c r="C27" i="18"/>
  <c r="C28" i="18"/>
  <c r="C29" i="18"/>
  <c r="C30" i="18"/>
  <c r="C31" i="18"/>
  <c r="C32" i="18"/>
  <c r="C33" i="18"/>
  <c r="P5" i="18"/>
  <c r="P4" i="18"/>
  <c r="P3" i="18"/>
  <c r="P2" i="18"/>
  <c r="I4" i="18"/>
  <c r="I5" i="18"/>
  <c r="I3" i="18"/>
  <c r="I2" i="18"/>
  <c r="D4" i="18"/>
  <c r="D5" i="18"/>
  <c r="D2" i="18"/>
  <c r="AF5" i="19"/>
  <c r="AF4" i="19"/>
  <c r="AF3" i="19"/>
  <c r="AF2" i="19"/>
  <c r="AA5" i="19"/>
  <c r="AA4" i="19"/>
  <c r="AA3" i="19"/>
  <c r="AA2" i="19"/>
  <c r="V5" i="19"/>
  <c r="V4" i="19"/>
  <c r="V3" i="19"/>
  <c r="V2" i="19"/>
  <c r="H48" i="19"/>
  <c r="K48" i="19"/>
  <c r="N48" i="19"/>
  <c r="Q48" i="19"/>
  <c r="H49" i="19"/>
  <c r="K49" i="19"/>
  <c r="N49" i="19"/>
  <c r="Q49" i="19"/>
  <c r="H50" i="19"/>
  <c r="K50" i="19"/>
  <c r="N50" i="19"/>
  <c r="Q50" i="19"/>
  <c r="H51" i="19"/>
  <c r="K51" i="19"/>
  <c r="N51" i="19"/>
  <c r="Q51" i="19"/>
  <c r="H52" i="19"/>
  <c r="K52" i="19"/>
  <c r="N52" i="19"/>
  <c r="Q52" i="19"/>
  <c r="H53" i="19"/>
  <c r="K53" i="19"/>
  <c r="N53" i="19"/>
  <c r="Q53" i="19"/>
  <c r="J33" i="18"/>
  <c r="K33" i="18"/>
  <c r="L33" i="18"/>
  <c r="G33" i="18"/>
  <c r="F33" i="18"/>
  <c r="J32" i="18"/>
  <c r="K32" i="18"/>
  <c r="L32" i="18"/>
  <c r="G32" i="18"/>
  <c r="F32" i="18"/>
  <c r="J31" i="18"/>
  <c r="K31" i="18"/>
  <c r="L31" i="18"/>
  <c r="G31" i="18"/>
  <c r="F31" i="18"/>
  <c r="J30" i="18"/>
  <c r="K30" i="18"/>
  <c r="L30" i="18"/>
  <c r="G30" i="18"/>
  <c r="F30" i="18"/>
  <c r="J29" i="18"/>
  <c r="K29" i="18"/>
  <c r="L29" i="18"/>
  <c r="G29" i="18"/>
  <c r="F29" i="18"/>
  <c r="J28" i="18"/>
  <c r="K28" i="18"/>
  <c r="L28" i="18"/>
  <c r="G28" i="18"/>
  <c r="F28" i="18"/>
  <c r="J27" i="18"/>
  <c r="K27" i="18"/>
  <c r="L27" i="18"/>
  <c r="G27" i="18"/>
  <c r="F27" i="18"/>
  <c r="J26" i="18"/>
  <c r="K26" i="18"/>
  <c r="L26" i="18"/>
  <c r="G26" i="18"/>
  <c r="F26" i="18"/>
  <c r="J25" i="18"/>
  <c r="K25" i="18"/>
  <c r="L25" i="18"/>
  <c r="G25" i="18"/>
  <c r="F25" i="18"/>
  <c r="J24" i="18"/>
  <c r="K24" i="18"/>
  <c r="L24" i="18"/>
  <c r="G24" i="18"/>
  <c r="F24" i="18"/>
  <c r="J23" i="18"/>
  <c r="K23" i="18"/>
  <c r="L23" i="18"/>
  <c r="G23" i="18"/>
  <c r="F23" i="18"/>
  <c r="J22" i="18"/>
  <c r="K22" i="18"/>
  <c r="L22" i="18"/>
  <c r="G22" i="18"/>
  <c r="F22" i="18"/>
  <c r="J21" i="18"/>
  <c r="K21" i="18"/>
  <c r="L21" i="18"/>
  <c r="G21" i="18"/>
  <c r="F21" i="18"/>
  <c r="J20" i="18"/>
  <c r="K20" i="18"/>
  <c r="L20" i="18"/>
  <c r="G20" i="18"/>
  <c r="F20" i="18"/>
  <c r="J18" i="18"/>
  <c r="K18" i="18"/>
  <c r="L18" i="18"/>
  <c r="G18" i="18"/>
  <c r="F18" i="18"/>
  <c r="J17" i="18"/>
  <c r="K17" i="18"/>
  <c r="L17" i="18"/>
  <c r="G17" i="18"/>
  <c r="F17" i="18"/>
  <c r="J16" i="18"/>
  <c r="K16" i="18"/>
  <c r="L16" i="18"/>
  <c r="G16" i="18"/>
  <c r="F16" i="18"/>
  <c r="J15" i="18"/>
  <c r="K15" i="18"/>
  <c r="L15" i="18"/>
  <c r="G15" i="18"/>
  <c r="F15" i="18"/>
  <c r="J14" i="18"/>
  <c r="K14" i="18"/>
  <c r="L14" i="18"/>
  <c r="G14" i="18"/>
  <c r="F14" i="18"/>
  <c r="J13" i="18"/>
  <c r="K13" i="18"/>
  <c r="L13" i="18"/>
  <c r="G13" i="18"/>
  <c r="F13" i="18"/>
  <c r="J12" i="18"/>
  <c r="K12" i="18"/>
  <c r="L12" i="18"/>
  <c r="G12" i="18"/>
  <c r="F12" i="18"/>
  <c r="J11" i="18"/>
  <c r="K11" i="18"/>
  <c r="L11" i="18"/>
  <c r="G11" i="18"/>
  <c r="F11" i="18"/>
  <c r="J10" i="18"/>
  <c r="K10" i="18"/>
  <c r="L10" i="18"/>
  <c r="G10" i="18"/>
  <c r="F10" i="18"/>
  <c r="Q47" i="19"/>
  <c r="Q46" i="19"/>
  <c r="Q45" i="19"/>
  <c r="Q44" i="19"/>
  <c r="Q43" i="19"/>
  <c r="Q42" i="19"/>
  <c r="Q41" i="19"/>
  <c r="Q40" i="19"/>
  <c r="Q39" i="19"/>
  <c r="Q38" i="19"/>
  <c r="Q37" i="19"/>
  <c r="Q29" i="19"/>
  <c r="Q28" i="19"/>
  <c r="Q27" i="19"/>
  <c r="Q26" i="19"/>
  <c r="Q23" i="19"/>
  <c r="Q22" i="19"/>
  <c r="Q21" i="19"/>
  <c r="Q20" i="19"/>
  <c r="Q17" i="19"/>
  <c r="Q15" i="19"/>
  <c r="Q13" i="19"/>
  <c r="Q12" i="19"/>
  <c r="N47" i="19"/>
  <c r="N46" i="19"/>
  <c r="N45" i="19"/>
  <c r="N44" i="19"/>
  <c r="N43" i="19"/>
  <c r="N42" i="19"/>
  <c r="N41" i="19"/>
  <c r="N40" i="19"/>
  <c r="N39" i="19"/>
  <c r="N38" i="19"/>
  <c r="N37" i="19"/>
  <c r="N29" i="19"/>
  <c r="N28" i="19"/>
  <c r="N27" i="19"/>
  <c r="N26" i="19"/>
  <c r="N23" i="19"/>
  <c r="N22" i="19"/>
  <c r="N21" i="19"/>
  <c r="N20" i="19"/>
  <c r="N17" i="19"/>
  <c r="N15" i="19"/>
  <c r="N13" i="19"/>
  <c r="N12" i="19"/>
  <c r="K13" i="19"/>
  <c r="K15" i="19"/>
  <c r="K17" i="19"/>
  <c r="K20" i="19"/>
  <c r="K21" i="19"/>
  <c r="K22" i="19"/>
  <c r="K23" i="19"/>
  <c r="K26" i="19"/>
  <c r="K27" i="19"/>
  <c r="K28" i="19"/>
  <c r="K29" i="19"/>
  <c r="K37" i="19"/>
  <c r="K38" i="19"/>
  <c r="K39" i="19"/>
  <c r="K40" i="19"/>
  <c r="K41" i="19"/>
  <c r="K42" i="19"/>
  <c r="K43" i="19"/>
  <c r="K44" i="19"/>
  <c r="K45" i="19"/>
  <c r="K46" i="19"/>
  <c r="K47" i="19"/>
  <c r="K12" i="19"/>
  <c r="H13" i="19"/>
  <c r="H15" i="19"/>
  <c r="H17" i="19"/>
  <c r="H20" i="19"/>
  <c r="H21" i="19"/>
  <c r="H22" i="19"/>
  <c r="H23" i="19"/>
  <c r="H26" i="19"/>
  <c r="H27" i="19"/>
  <c r="H28" i="19"/>
  <c r="H29" i="19"/>
  <c r="H37" i="19"/>
  <c r="H38" i="19"/>
  <c r="H39" i="19"/>
  <c r="H40" i="19"/>
  <c r="H41" i="19"/>
  <c r="H42" i="19"/>
  <c r="H43" i="19"/>
  <c r="H44" i="19"/>
  <c r="H45" i="19"/>
  <c r="H46" i="19"/>
  <c r="H47" i="19"/>
  <c r="H12" i="19"/>
  <c r="C34" i="18"/>
  <c r="C10" i="18"/>
  <c r="C9" i="18"/>
  <c r="B39" i="18"/>
  <c r="B40" i="18"/>
  <c r="B41" i="18"/>
  <c r="B42" i="18"/>
  <c r="B43" i="18"/>
  <c r="B44" i="18"/>
  <c r="B45" i="18"/>
  <c r="B34" i="18"/>
  <c r="B35" i="18"/>
  <c r="B36" i="18"/>
  <c r="B37" i="18"/>
  <c r="B38" i="18"/>
  <c r="B26" i="18"/>
  <c r="B27" i="18"/>
  <c r="B28" i="18"/>
  <c r="B29" i="18"/>
  <c r="B30" i="18"/>
  <c r="B31" i="18"/>
  <c r="B32" i="18"/>
  <c r="B33" i="18"/>
  <c r="B20" i="18"/>
  <c r="B21" i="18"/>
  <c r="B22" i="18"/>
  <c r="B23" i="18"/>
  <c r="B24" i="18"/>
  <c r="B25" i="18"/>
  <c r="B10" i="18"/>
  <c r="B11" i="18"/>
  <c r="B12" i="18"/>
  <c r="B13" i="18"/>
  <c r="B14" i="18"/>
  <c r="B15" i="18"/>
  <c r="B16" i="18"/>
  <c r="B17" i="18"/>
  <c r="B18" i="18"/>
  <c r="B19" i="18"/>
  <c r="B9" i="18"/>
  <c r="F9" i="18"/>
  <c r="J9" i="18"/>
  <c r="K9" i="18"/>
  <c r="L9" i="18"/>
</calcChain>
</file>

<file path=xl/sharedStrings.xml><?xml version="1.0" encoding="utf-8"?>
<sst xmlns="http://schemas.openxmlformats.org/spreadsheetml/2006/main" count="756" uniqueCount="213">
  <si>
    <t>SEASON:</t>
  </si>
  <si>
    <t>CATEGORY:</t>
  </si>
  <si>
    <t>DESIGNER:</t>
  </si>
  <si>
    <t xml:space="preserve">SELF </t>
  </si>
  <si>
    <t>COLOR:</t>
  </si>
  <si>
    <t>COMP:</t>
  </si>
  <si>
    <t>THREADS</t>
  </si>
  <si>
    <t>COLOR</t>
  </si>
  <si>
    <t>QTY</t>
  </si>
  <si>
    <t>LOCATION</t>
  </si>
  <si>
    <t>STYLE NUMBER:</t>
  </si>
  <si>
    <t>MEAS</t>
  </si>
  <si>
    <t xml:space="preserve"> +/-</t>
  </si>
  <si>
    <t>INCHES</t>
  </si>
  <si>
    <t>MAIN</t>
  </si>
  <si>
    <t>CARE</t>
  </si>
  <si>
    <t>SIZE RQST</t>
  </si>
  <si>
    <t>QTY RQST</t>
  </si>
  <si>
    <t xml:space="preserve">REF: </t>
  </si>
  <si>
    <t>MILL</t>
  </si>
  <si>
    <t>CLR:</t>
  </si>
  <si>
    <t>COO</t>
  </si>
  <si>
    <t>DESC:</t>
  </si>
  <si>
    <t>WIDTH:</t>
  </si>
  <si>
    <t>CUT WIDTH:</t>
  </si>
  <si>
    <t>PLACEMENT:</t>
  </si>
  <si>
    <t>COST:</t>
  </si>
  <si>
    <t>YIELD:</t>
  </si>
  <si>
    <t>L:</t>
  </si>
  <si>
    <t>W:</t>
  </si>
  <si>
    <t xml:space="preserve">COMBO 1: </t>
  </si>
  <si>
    <t xml:space="preserve">COMBO 2: </t>
  </si>
  <si>
    <t>COMBO 3:</t>
  </si>
  <si>
    <t>TOTAL COST</t>
  </si>
  <si>
    <t>WASH INFO:</t>
  </si>
  <si>
    <t>TYPE:</t>
  </si>
  <si>
    <t>TIME:</t>
  </si>
  <si>
    <t>PRINT INFO:</t>
  </si>
  <si>
    <t>EMBROIDERY INFO:</t>
  </si>
  <si>
    <t>PLCMNT:</t>
  </si>
  <si>
    <t>TYPE</t>
  </si>
  <si>
    <t>THREAD 1 SIZE:</t>
  </si>
  <si>
    <t xml:space="preserve">THREAD 2 SIZE: </t>
  </si>
  <si>
    <t>THREAD 4 SIZE:</t>
  </si>
  <si>
    <t>LABELING</t>
  </si>
  <si>
    <t xml:space="preserve">SIZE </t>
  </si>
  <si>
    <t>HANG</t>
  </si>
  <si>
    <t>POLY BAG</t>
  </si>
  <si>
    <t>UPC STKR</t>
  </si>
  <si>
    <t>PLCMNT</t>
  </si>
  <si>
    <t>CLR</t>
  </si>
  <si>
    <t>OTHER</t>
  </si>
  <si>
    <t>TYPE/DESC:</t>
  </si>
  <si>
    <t>TRIM CODE</t>
  </si>
  <si>
    <t xml:space="preserve">SUPPLIER </t>
  </si>
  <si>
    <t>LENGTH</t>
  </si>
  <si>
    <t xml:space="preserve">TRIMS </t>
  </si>
  <si>
    <t>SIZE/WDITH</t>
  </si>
  <si>
    <t>FUSIBLE 1:</t>
  </si>
  <si>
    <t>COST</t>
  </si>
  <si>
    <t>FUSIBLE 2:</t>
  </si>
  <si>
    <t>JOHN ELLIOTT</t>
  </si>
  <si>
    <t>BILL OF MATERIALS</t>
  </si>
  <si>
    <t>STYLE NAME:</t>
  </si>
  <si>
    <t>DATE ISSUED:</t>
  </si>
  <si>
    <t>TECH DESIGNER</t>
  </si>
  <si>
    <t>LAST EDITED:</t>
  </si>
  <si>
    <t>COLOR 1:</t>
  </si>
  <si>
    <t>COLOR 2:</t>
  </si>
  <si>
    <t>COLOR 3:</t>
  </si>
  <si>
    <t>COLOR 4:</t>
  </si>
  <si>
    <t>AGENT /FACTORY</t>
  </si>
  <si>
    <t>COUNTRY;</t>
  </si>
  <si>
    <t>TOTAL COLORWAYS</t>
  </si>
  <si>
    <t>BULK#</t>
  </si>
  <si>
    <t xml:space="preserve">COLOR:  </t>
  </si>
  <si>
    <t xml:space="preserve">DATE:  </t>
  </si>
  <si>
    <t>POINT OF MEASURE (POM)</t>
  </si>
  <si>
    <t>TOL +/-</t>
  </si>
  <si>
    <t>XS</t>
  </si>
  <si>
    <t>S</t>
  </si>
  <si>
    <t>M</t>
  </si>
  <si>
    <t>L</t>
  </si>
  <si>
    <t>XL</t>
  </si>
  <si>
    <t>XXL</t>
  </si>
  <si>
    <t>BY:</t>
  </si>
  <si>
    <t>AH</t>
  </si>
  <si>
    <t>SEASON</t>
  </si>
  <si>
    <t>STYLE NAME</t>
  </si>
  <si>
    <t>AGENT / FACTORY</t>
  </si>
  <si>
    <t>DESIGNER</t>
  </si>
  <si>
    <t>CATEGORY</t>
  </si>
  <si>
    <t>LAST EDITED</t>
  </si>
  <si>
    <t>DATE ISSUED</t>
  </si>
  <si>
    <t>SKU#</t>
  </si>
  <si>
    <t>SAMPLE NUMBER</t>
  </si>
  <si>
    <t>SPEC HISTORY</t>
  </si>
  <si>
    <t>INITIAL TARGET SPEC</t>
  </si>
  <si>
    <t>GRADED SPECS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</si>
  <si>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</si>
  <si>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</si>
  <si>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</si>
  <si>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</si>
  <si>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</si>
  <si>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</si>
  <si>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</si>
  <si>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</si>
  <si>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</si>
  <si>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</si>
  <si>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</si>
  <si>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N</t>
  </si>
  <si>
    <t>O</t>
  </si>
  <si>
    <t>P</t>
  </si>
  <si>
    <t>Q</t>
  </si>
  <si>
    <t>T</t>
  </si>
  <si>
    <t>U</t>
  </si>
  <si>
    <t>V</t>
  </si>
  <si>
    <t>W</t>
  </si>
  <si>
    <t>X</t>
  </si>
  <si>
    <t>Y</t>
  </si>
  <si>
    <t>Z</t>
  </si>
  <si>
    <t>AA</t>
  </si>
  <si>
    <t>AB</t>
  </si>
  <si>
    <t>AC</t>
  </si>
  <si>
    <t>AD</t>
  </si>
  <si>
    <t>AE</t>
  </si>
  <si>
    <t>AF</t>
  </si>
  <si>
    <t>AG</t>
  </si>
  <si>
    <t>AI</t>
  </si>
  <si>
    <t>AJ</t>
  </si>
  <si>
    <t xml:space="preserve">1ST PROTO </t>
  </si>
  <si>
    <t>DATE:</t>
  </si>
  <si>
    <t>PATTERN#</t>
  </si>
  <si>
    <t>AK</t>
  </si>
  <si>
    <t>XXXL</t>
  </si>
  <si>
    <t>AL</t>
  </si>
  <si>
    <t>AM</t>
  </si>
  <si>
    <t>AN</t>
  </si>
  <si>
    <t>AO</t>
  </si>
  <si>
    <t>AP</t>
  </si>
  <si>
    <t>AQ</t>
  </si>
  <si>
    <t>SPEC COMMENTS</t>
  </si>
  <si>
    <t>TARGET SPEC</t>
    <phoneticPr fontId="32"/>
  </si>
  <si>
    <t>MEDIUM</t>
    <phoneticPr fontId="32"/>
  </si>
  <si>
    <t>INITIAL PATTERN SPEC</t>
  </si>
  <si>
    <t>PATTERN#：</t>
  </si>
  <si>
    <t>GRADED TARGET SPEC</t>
  </si>
  <si>
    <t>GRADING RULE</t>
  </si>
  <si>
    <t>BODY LENGTH FRONT</t>
  </si>
  <si>
    <t>BODY LENGTH @ CB</t>
  </si>
  <si>
    <t>SHOULDER TO SHOULDER</t>
  </si>
  <si>
    <t>CHEST WIDTH -FLAT</t>
  </si>
  <si>
    <t xml:space="preserve">ARMHOLE </t>
  </si>
  <si>
    <t>STRAIGHT DOWN</t>
  </si>
  <si>
    <t xml:space="preserve">ARMHOLE DEPTH  </t>
  </si>
  <si>
    <t>INC CUFF</t>
  </si>
  <si>
    <t>C.B. TO CUFF EDGE</t>
  </si>
  <si>
    <t>H.P.S. TO CUFF EDGE</t>
  </si>
  <si>
    <t>BICEP - FLAT</t>
  </si>
  <si>
    <t>FOREARM WIDTH - FLAT</t>
  </si>
  <si>
    <t>8" FROM CUFF EDGE</t>
  </si>
  <si>
    <t>CUFF HEIGHT</t>
  </si>
  <si>
    <t>NECK OPENING WIDTH</t>
  </si>
  <si>
    <t>FLAT (SEAM TO SEAM)</t>
  </si>
  <si>
    <t>FRONT NECK DROP</t>
  </si>
  <si>
    <t>HPS ~ CF POINT</t>
  </si>
  <si>
    <t>BACK NECK DROP</t>
  </si>
  <si>
    <t>HPS ~ CB POINT</t>
  </si>
  <si>
    <t>BOTTOM SWEEP -FLAT</t>
  </si>
  <si>
    <t>WAISTBAND HEIGHT</t>
  </si>
  <si>
    <t>BALANCE</t>
  </si>
  <si>
    <t>STAGE</t>
  </si>
  <si>
    <t>N/A</t>
  </si>
  <si>
    <t>CORTEIZ</t>
  </si>
  <si>
    <t>HPS INC WB</t>
  </si>
  <si>
    <t>CB NECK SEAM ~ BTM EDGE</t>
  </si>
  <si>
    <t>SLEEVE LENGTH L/S</t>
  </si>
  <si>
    <t>SLEEVE LENGTH L/S (RAGLAN)</t>
  </si>
  <si>
    <t>SLEEVE OPENING WIDTH  L/S</t>
  </si>
  <si>
    <t>AT RIB</t>
  </si>
  <si>
    <t>BOTTOM SWEEP  -FLAT</t>
  </si>
  <si>
    <t>AT RIB (STRAIGHT)</t>
  </si>
  <si>
    <t>MIDDLE FRONT YOKE PANEL PLACEMENT</t>
  </si>
  <si>
    <t>TOP FRONT YOKE PANEL PLACEMENT</t>
  </si>
  <si>
    <t>HPS TO BOTTOM OF PANEL</t>
  </si>
  <si>
    <t>TOP FRONT YOKE PANEL HEIGHT</t>
  </si>
  <si>
    <t>AT CENTER FRONT</t>
  </si>
  <si>
    <t>MIDDLE FRONT YOKE KNIT PANEL HEIGHT</t>
  </si>
  <si>
    <t>LARGE</t>
  </si>
  <si>
    <t xml:space="preserve">HPS TO BOTTOM AH </t>
  </si>
  <si>
    <t>1" DOWN FROM AH</t>
  </si>
  <si>
    <t>AT BOTTOM OPENING</t>
  </si>
  <si>
    <t>AT SLEEVE OPENING</t>
  </si>
  <si>
    <t>1" BELOW ARMHOLE</t>
  </si>
  <si>
    <t>1ST PROTO</t>
  </si>
  <si>
    <t>CHARM EASY</t>
  </si>
  <si>
    <t>JM</t>
  </si>
  <si>
    <t>CHINA</t>
  </si>
  <si>
    <t>LEOPARD C/W</t>
  </si>
  <si>
    <t>JERSEY</t>
  </si>
  <si>
    <t>CRTZ_1335</t>
  </si>
  <si>
    <t>FINESSE LS JERSEY</t>
  </si>
  <si>
    <t>DÀI ÁO GIỮA THÂN SAU TỪ ĐƯỜNG MAY-LAI</t>
  </si>
  <si>
    <t>DÀI ÁO THÂN TRƯỚC TỪ ĐỈNH VAI</t>
  </si>
  <si>
    <t>RỘNG NGỰC 1" DƯỚI NÁCH</t>
  </si>
  <si>
    <t>NÁCH TỪ ĐỈNH VAI ĐẾN NÁCH DƯỚI</t>
  </si>
  <si>
    <t>DÀI TAY RAGLAN</t>
  </si>
  <si>
    <t>BẮP TAY 1" DƯỚI NÁCH</t>
  </si>
  <si>
    <t xml:space="preserve">RỘNG CỬA TAY </t>
  </si>
  <si>
    <t>RỘNG CỔ (ĐƯỜNG MAY ĐẾN ĐƯỜNG MAY)</t>
  </si>
  <si>
    <t>HẠ CỔ TRƯỚC TỪ ĐỈNH ĐẾN ĐIỂM GIỮA CỔ TRƯỚC</t>
  </si>
  <si>
    <t>HẠ CỔ SAU TỪ ĐỈNH ĐẾN ĐIỂM GIỮA CỔ SAU</t>
  </si>
  <si>
    <t>LAI ĐO ÊM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</si>
</sst>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\ #/#"/>
    <numFmt numFmtId="165" formatCode="0;;;@"/>
    <numFmt numFmtId="166" formatCode="m/d/yy;@"/>
  </numFmts>
  <fonts count="38" x14ac:knownFonts="1">
    <font>
      <sz val="10"/>
      <color indexed="8"/>
      <name val="Verdana"/>
    </font>
    <font>
      <sz val="8"/>
      <name val="Verdana"/>
      <family val="2"/>
    </font>
    <font>
      <u/>
      <sz val="10"/>
      <color theme="10"/>
      <name val="Verdana"/>
      <family val="2"/>
    </font>
    <font>
      <u/>
      <sz val="10"/>
      <color theme="11"/>
      <name val="Verdana"/>
      <family val="2"/>
    </font>
    <font>
      <sz val="9"/>
      <color indexed="8"/>
      <name val="Helvetica"/>
      <family val="2"/>
      <scheme val="minor"/>
    </font>
    <font>
      <b/>
      <sz val="6"/>
      <color indexed="8"/>
      <name val="Helvetica"/>
      <family val="2"/>
      <scheme val="minor"/>
    </font>
    <font>
      <sz val="6"/>
      <color indexed="8"/>
      <name val="Helvetica"/>
      <family val="2"/>
      <scheme val="minor"/>
    </font>
    <font>
      <sz val="12"/>
      <color indexed="8"/>
      <name val="Helvetica"/>
      <family val="2"/>
      <scheme val="major"/>
    </font>
    <font>
      <sz val="10"/>
      <name val="Verdana"/>
      <family val="2"/>
    </font>
    <font>
      <b/>
      <sz val="8"/>
      <color indexed="8"/>
      <name val="Helvetica"/>
      <family val="2"/>
    </font>
    <font>
      <sz val="10"/>
      <color indexed="8"/>
      <name val="Verdana"/>
      <family val="2"/>
    </font>
    <font>
      <sz val="10"/>
      <color indexed="8"/>
      <name val="Calibri"/>
      <family val="2"/>
    </font>
    <font>
      <sz val="14"/>
      <color indexed="8"/>
      <name val="Calibri"/>
      <family val="2"/>
    </font>
    <font>
      <sz val="9"/>
      <color indexed="8"/>
      <name val="Calibri"/>
      <family val="2"/>
    </font>
    <font>
      <sz val="6"/>
      <color indexed="8"/>
      <name val="Calibri"/>
      <family val="2"/>
    </font>
    <font>
      <sz val="9"/>
      <name val="Calibri"/>
      <family val="2"/>
    </font>
    <font>
      <sz val="9"/>
      <color theme="1"/>
      <name val="Calibri"/>
      <family val="2"/>
    </font>
    <font>
      <b/>
      <sz val="9"/>
      <color indexed="8"/>
      <name val="Calibri"/>
      <family val="2"/>
    </font>
    <font>
      <b/>
      <sz val="9"/>
      <color rgb="FFFF0000"/>
      <name val="Calibri"/>
      <family val="2"/>
    </font>
    <font>
      <b/>
      <i/>
      <sz val="9"/>
      <color indexed="8"/>
      <name val="Calibri"/>
      <family val="2"/>
    </font>
    <font>
      <b/>
      <sz val="9"/>
      <color theme="1"/>
      <name val="Calibri"/>
      <family val="2"/>
    </font>
    <font>
      <sz val="9"/>
      <color theme="0"/>
      <name val="Calibri"/>
      <family val="2"/>
    </font>
    <font>
      <b/>
      <sz val="9"/>
      <color theme="0"/>
      <name val="Calibri"/>
      <family val="2"/>
    </font>
    <font>
      <b/>
      <sz val="9"/>
      <name val="Calibri"/>
      <family val="2"/>
    </font>
    <font>
      <sz val="14"/>
      <name val="Calibri"/>
      <family val="2"/>
    </font>
    <font>
      <sz val="8"/>
      <name val="Calibri"/>
      <family val="2"/>
    </font>
    <font>
      <sz val="8"/>
      <color theme="1"/>
      <name val="Calibri"/>
      <family val="2"/>
    </font>
    <font>
      <b/>
      <sz val="9"/>
      <color rgb="FF000000"/>
      <name val="Calibri"/>
      <family val="2"/>
    </font>
    <font>
      <sz val="10"/>
      <color theme="1"/>
      <name val="Calibri"/>
      <family val="2"/>
    </font>
    <font>
      <b/>
      <i/>
      <sz val="9"/>
      <color theme="1"/>
      <name val="Calibri"/>
      <family val="2"/>
    </font>
    <font>
      <sz val="11"/>
      <color indexed="8"/>
      <name val="Helvetica"/>
      <family val="2"/>
      <scheme val="major"/>
    </font>
    <font>
      <sz val="14"/>
      <color indexed="8"/>
      <name val="Helvetica"/>
      <family val="2"/>
      <scheme val="major"/>
    </font>
    <font>
      <sz val="14"/>
      <name val="Helvetica"/>
      <family val="2"/>
      <scheme val="major"/>
    </font>
    <font>
      <sz val="11"/>
      <name val="Helvetica"/>
      <family val="2"/>
      <scheme val="major"/>
    </font>
    <font>
      <sz val="9"/>
      <color rgb="FFFF0000"/>
      <name val="Calibri"/>
      <family val="2"/>
    </font>
    <font>
      <sz val="8"/>
      <color theme="0"/>
      <name val="Calibri"/>
      <family val="2"/>
    </font>
    <font>
      <sz val="10"/>
      <name val="Calibri"/>
      <family val="2"/>
    </font>
    <font>
      <sz val="10"/>
      <color theme="0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rgb="FFFFFEC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8" tint="0.79998168889431442"/>
        <bgColor indexed="64"/>
      </patternFill>
    </fill>
  </fills>
  <borders count="1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indexed="8"/>
      </right>
      <top/>
      <bottom style="medium">
        <color auto="1"/>
      </bottom>
      <diagonal/>
    </border>
    <border>
      <left style="thin">
        <color indexed="8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medium">
        <color auto="1"/>
      </bottom>
      <diagonal/>
    </border>
    <border>
      <left style="thin">
        <color indexed="64"/>
      </left>
      <right style="thin">
        <color indexed="8"/>
      </right>
      <top style="medium">
        <color auto="1"/>
      </top>
      <bottom style="thin">
        <color indexed="8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</borders>
  <cellStyleXfs count="37">
    <xf numFmtId="0" fontId="0" fillId="0" borderId="0" applyNumberFormat="0" applyFill="0" applyBorder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>
      <alignment horizontal="centerContinuous"/>
    </xf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" fillId="0" borderId="0" applyNumberFormat="0" applyFill="0" applyBorder="0" applyProtection="0"/>
  </cellStyleXfs>
  <cellXfs count="563">
    <xf numFmtId="0" fontId="0" fillId="0" borderId="0" xfId="0"/>
    <xf numFmtId="0" fontId="0" fillId="0" borderId="0" xfId="0" applyNumberFormat="1"/>
    <xf numFmtId="49" fontId="6" fillId="0" borderId="1" xfId="0" applyNumberFormat="1" applyFont="1" applyFill="1" applyBorder="1" applyAlignment="1">
      <alignment vertical="top"/>
    </xf>
    <xf numFmtId="0" fontId="6" fillId="0" borderId="1" xfId="0" applyNumberFormat="1" applyFont="1" applyFill="1" applyBorder="1" applyAlignment="1">
      <alignment vertical="top"/>
    </xf>
    <xf numFmtId="49" fontId="6" fillId="0" borderId="9" xfId="0" applyNumberFormat="1" applyFont="1" applyFill="1" applyBorder="1" applyAlignment="1">
      <alignment vertical="top"/>
    </xf>
    <xf numFmtId="0" fontId="6" fillId="0" borderId="9" xfId="0" applyNumberFormat="1" applyFont="1" applyFill="1" applyBorder="1" applyAlignment="1">
      <alignment vertical="top"/>
    </xf>
    <xf numFmtId="49" fontId="6" fillId="2" borderId="1" xfId="0" applyNumberFormat="1" applyFont="1" applyFill="1" applyBorder="1" applyAlignment="1">
      <alignment horizontal="left"/>
    </xf>
    <xf numFmtId="49" fontId="6" fillId="2" borderId="1" xfId="0" applyNumberFormat="1" applyFont="1" applyFill="1" applyBorder="1"/>
    <xf numFmtId="0" fontId="6" fillId="2" borderId="1" xfId="0" applyNumberFormat="1" applyFont="1" applyFill="1" applyBorder="1"/>
    <xf numFmtId="49" fontId="6" fillId="2" borderId="1" xfId="0" applyNumberFormat="1" applyFont="1" applyFill="1" applyBorder="1" applyAlignment="1">
      <alignment horizontal="center"/>
    </xf>
    <xf numFmtId="0" fontId="6" fillId="2" borderId="1" xfId="0" applyNumberFormat="1" applyFont="1" applyFill="1" applyBorder="1" applyAlignment="1">
      <alignment horizontal="center"/>
    </xf>
    <xf numFmtId="49" fontId="6" fillId="2" borderId="8" xfId="0" applyNumberFormat="1" applyFont="1" applyFill="1" applyBorder="1"/>
    <xf numFmtId="49" fontId="6" fillId="0" borderId="2" xfId="0" applyNumberFormat="1" applyFont="1" applyFill="1" applyBorder="1" applyAlignment="1">
      <alignment vertical="top"/>
    </xf>
    <xf numFmtId="49" fontId="6" fillId="0" borderId="3" xfId="0" applyNumberFormat="1" applyFont="1" applyFill="1" applyBorder="1" applyAlignment="1">
      <alignment vertical="top"/>
    </xf>
    <xf numFmtId="0" fontId="6" fillId="0" borderId="3" xfId="0" applyNumberFormat="1" applyFont="1" applyFill="1" applyBorder="1" applyAlignment="1">
      <alignment vertical="top"/>
    </xf>
    <xf numFmtId="49" fontId="6" fillId="0" borderId="13" xfId="0" applyNumberFormat="1" applyFont="1" applyFill="1" applyBorder="1" applyAlignment="1">
      <alignment vertical="top"/>
    </xf>
    <xf numFmtId="0" fontId="6" fillId="0" borderId="14" xfId="0" applyNumberFormat="1" applyFont="1" applyFill="1" applyBorder="1" applyAlignment="1">
      <alignment vertical="top"/>
    </xf>
    <xf numFmtId="0" fontId="6" fillId="0" borderId="16" xfId="0" applyNumberFormat="1" applyFont="1" applyFill="1" applyBorder="1" applyAlignment="1">
      <alignment vertical="top"/>
    </xf>
    <xf numFmtId="49" fontId="6" fillId="0" borderId="17" xfId="0" applyNumberFormat="1" applyFont="1" applyFill="1" applyBorder="1" applyAlignment="1">
      <alignment vertical="top"/>
    </xf>
    <xf numFmtId="0" fontId="6" fillId="0" borderId="18" xfId="0" applyNumberFormat="1" applyFont="1" applyFill="1" applyBorder="1" applyAlignment="1">
      <alignment vertical="top"/>
    </xf>
    <xf numFmtId="49" fontId="6" fillId="0" borderId="21" xfId="0" applyNumberFormat="1" applyFont="1" applyFill="1" applyBorder="1" applyAlignment="1">
      <alignment vertical="top"/>
    </xf>
    <xf numFmtId="0" fontId="6" fillId="0" borderId="22" xfId="0" applyNumberFormat="1" applyFont="1" applyFill="1" applyBorder="1" applyAlignment="1">
      <alignment vertical="top"/>
    </xf>
    <xf numFmtId="0" fontId="6" fillId="2" borderId="0" xfId="0" applyNumberFormat="1" applyFont="1" applyFill="1" applyBorder="1"/>
    <xf numFmtId="49" fontId="6" fillId="0" borderId="30" xfId="0" applyNumberFormat="1" applyFont="1" applyFill="1" applyBorder="1" applyAlignment="1">
      <alignment vertical="top"/>
    </xf>
    <xf numFmtId="49" fontId="6" fillId="2" borderId="2" xfId="0" applyNumberFormat="1" applyFont="1" applyFill="1" applyBorder="1"/>
    <xf numFmtId="0" fontId="6" fillId="2" borderId="3" xfId="0" applyNumberFormat="1" applyFont="1" applyFill="1" applyBorder="1"/>
    <xf numFmtId="49" fontId="6" fillId="2" borderId="4" xfId="0" applyNumberFormat="1" applyFont="1" applyFill="1" applyBorder="1"/>
    <xf numFmtId="0" fontId="6" fillId="2" borderId="6" xfId="0" applyNumberFormat="1" applyFont="1" applyFill="1" applyBorder="1"/>
    <xf numFmtId="0" fontId="6" fillId="2" borderId="5" xfId="0" applyNumberFormat="1" applyFont="1" applyFill="1" applyBorder="1"/>
    <xf numFmtId="49" fontId="6" fillId="2" borderId="5" xfId="0" applyNumberFormat="1" applyFont="1" applyFill="1" applyBorder="1" applyAlignment="1">
      <alignment horizontal="center"/>
    </xf>
    <xf numFmtId="49" fontId="6" fillId="2" borderId="6" xfId="0" applyNumberFormat="1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 vertical="center" wrapText="1"/>
    </xf>
    <xf numFmtId="0" fontId="6" fillId="4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 wrapText="1"/>
    </xf>
    <xf numFmtId="0" fontId="6" fillId="4" borderId="2" xfId="0" applyNumberFormat="1" applyFont="1" applyFill="1" applyBorder="1" applyAlignment="1">
      <alignment horizontal="center" vertical="center"/>
    </xf>
    <xf numFmtId="0" fontId="6" fillId="4" borderId="3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left" vertical="center" wrapText="1"/>
    </xf>
    <xf numFmtId="0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left" vertical="center" wrapText="1"/>
    </xf>
    <xf numFmtId="0" fontId="6" fillId="2" borderId="3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left" vertical="center"/>
    </xf>
    <xf numFmtId="0" fontId="6" fillId="2" borderId="3" xfId="0" applyNumberFormat="1" applyFont="1" applyFill="1" applyBorder="1" applyAlignment="1">
      <alignment horizontal="center" vertical="center"/>
    </xf>
    <xf numFmtId="0" fontId="6" fillId="2" borderId="4" xfId="0" applyNumberFormat="1" applyFont="1" applyFill="1" applyBorder="1" applyAlignment="1">
      <alignment horizontal="left" vertical="center"/>
    </xf>
    <xf numFmtId="0" fontId="6" fillId="2" borderId="5" xfId="0" applyNumberFormat="1" applyFont="1" applyFill="1" applyBorder="1" applyAlignment="1">
      <alignment horizontal="center" vertical="center"/>
    </xf>
    <xf numFmtId="0" fontId="6" fillId="2" borderId="6" xfId="0" applyNumberFormat="1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0" fontId="6" fillId="2" borderId="3" xfId="0" applyNumberFormat="1" applyFont="1" applyFill="1" applyBorder="1" applyAlignment="1">
      <alignment horizontal="center"/>
    </xf>
    <xf numFmtId="49" fontId="5" fillId="2" borderId="2" xfId="0" applyNumberFormat="1" applyFont="1" applyFill="1" applyBorder="1" applyAlignment="1">
      <alignment horizontal="center"/>
    </xf>
    <xf numFmtId="0" fontId="5" fillId="2" borderId="1" xfId="0" applyNumberFormat="1" applyFont="1" applyFill="1" applyBorder="1" applyAlignment="1">
      <alignment horizontal="center"/>
    </xf>
    <xf numFmtId="49" fontId="6" fillId="2" borderId="2" xfId="0" applyNumberFormat="1" applyFont="1" applyFill="1" applyBorder="1" applyAlignment="1">
      <alignment horizontal="center"/>
    </xf>
    <xf numFmtId="0" fontId="6" fillId="2" borderId="2" xfId="0" applyNumberFormat="1" applyFont="1" applyFill="1" applyBorder="1" applyAlignment="1">
      <alignment horizontal="center"/>
    </xf>
    <xf numFmtId="0" fontId="6" fillId="2" borderId="1" xfId="0" applyNumberFormat="1" applyFont="1" applyFill="1" applyBorder="1" applyAlignment="1">
      <alignment horizontal="center" wrapText="1"/>
    </xf>
    <xf numFmtId="49" fontId="5" fillId="2" borderId="1" xfId="0" applyNumberFormat="1" applyFont="1" applyFill="1" applyBorder="1" applyAlignment="1">
      <alignment horizontal="center"/>
    </xf>
    <xf numFmtId="0" fontId="5" fillId="2" borderId="3" xfId="0" applyNumberFormat="1" applyFont="1" applyFill="1" applyBorder="1" applyAlignment="1">
      <alignment horizontal="center"/>
    </xf>
    <xf numFmtId="0" fontId="6" fillId="2" borderId="4" xfId="0" applyNumberFormat="1" applyFont="1" applyFill="1" applyBorder="1" applyAlignment="1">
      <alignment horizontal="center"/>
    </xf>
    <xf numFmtId="0" fontId="6" fillId="2" borderId="5" xfId="0" applyNumberFormat="1" applyFont="1" applyFill="1" applyBorder="1" applyAlignment="1">
      <alignment horizontal="center"/>
    </xf>
    <xf numFmtId="0" fontId="6" fillId="2" borderId="6" xfId="0" applyNumberFormat="1" applyFont="1" applyFill="1" applyBorder="1" applyAlignment="1">
      <alignment horizontal="center"/>
    </xf>
    <xf numFmtId="49" fontId="6" fillId="2" borderId="9" xfId="0" applyNumberFormat="1" applyFont="1" applyFill="1" applyBorder="1"/>
    <xf numFmtId="49" fontId="6" fillId="2" borderId="9" xfId="0" applyNumberFormat="1" applyFont="1" applyFill="1" applyBorder="1" applyAlignment="1">
      <alignment horizontal="left"/>
    </xf>
    <xf numFmtId="0" fontId="6" fillId="2" borderId="7" xfId="0" applyNumberFormat="1" applyFont="1" applyFill="1" applyBorder="1" applyAlignment="1">
      <alignment horizontal="center"/>
    </xf>
    <xf numFmtId="0" fontId="6" fillId="2" borderId="20" xfId="0" applyNumberFormat="1" applyFont="1" applyFill="1" applyBorder="1" applyAlignment="1">
      <alignment horizontal="center"/>
    </xf>
    <xf numFmtId="0" fontId="6" fillId="2" borderId="8" xfId="0" applyNumberFormat="1" applyFont="1" applyFill="1" applyBorder="1" applyAlignment="1">
      <alignment horizontal="center"/>
    </xf>
    <xf numFmtId="0" fontId="6" fillId="2" borderId="0" xfId="0" applyNumberFormat="1" applyFont="1" applyFill="1" applyBorder="1" applyAlignment="1">
      <alignment horizontal="left" vertical="center"/>
    </xf>
    <xf numFmtId="0" fontId="6" fillId="2" borderId="0" xfId="0" applyNumberFormat="1" applyFont="1" applyFill="1" applyBorder="1" applyAlignment="1">
      <alignment horizontal="center" vertical="center"/>
    </xf>
    <xf numFmtId="0" fontId="6" fillId="2" borderId="0" xfId="0" applyNumberFormat="1" applyFont="1" applyFill="1" applyBorder="1" applyAlignment="1">
      <alignment horizontal="center"/>
    </xf>
    <xf numFmtId="49" fontId="6" fillId="2" borderId="0" xfId="0" applyNumberFormat="1" applyFont="1" applyFill="1" applyBorder="1"/>
    <xf numFmtId="0" fontId="11" fillId="0" borderId="0" xfId="36" applyFont="1"/>
    <xf numFmtId="49" fontId="12" fillId="7" borderId="0" xfId="36" applyNumberFormat="1" applyFont="1" applyFill="1" applyBorder="1" applyAlignment="1">
      <alignment vertical="center"/>
    </xf>
    <xf numFmtId="0" fontId="11" fillId="0" borderId="0" xfId="36" applyFont="1" applyFill="1"/>
    <xf numFmtId="49" fontId="12" fillId="0" borderId="0" xfId="36" applyNumberFormat="1" applyFont="1" applyFill="1" applyBorder="1" applyAlignment="1">
      <alignment vertical="center"/>
    </xf>
    <xf numFmtId="0" fontId="11" fillId="0" borderId="0" xfId="36" applyFont="1" applyFill="1" applyAlignment="1">
      <alignment vertical="center"/>
    </xf>
    <xf numFmtId="0" fontId="11" fillId="0" borderId="0" xfId="36" applyFont="1" applyAlignment="1">
      <alignment vertical="center"/>
    </xf>
    <xf numFmtId="0" fontId="14" fillId="0" borderId="0" xfId="36" applyNumberFormat="1" applyFont="1" applyAlignment="1">
      <alignment vertical="center"/>
    </xf>
    <xf numFmtId="0" fontId="14" fillId="0" borderId="0" xfId="36" applyNumberFormat="1" applyFont="1" applyFill="1" applyAlignment="1">
      <alignment vertical="center"/>
    </xf>
    <xf numFmtId="0" fontId="11" fillId="0" borderId="0" xfId="36" applyFont="1" applyFill="1" applyAlignment="1">
      <alignment horizontal="center" vertical="center"/>
    </xf>
    <xf numFmtId="0" fontId="13" fillId="0" borderId="0" xfId="36" applyFont="1"/>
    <xf numFmtId="49" fontId="17" fillId="0" borderId="46" xfId="36" applyNumberFormat="1" applyFont="1" applyFill="1" applyBorder="1" applyAlignment="1">
      <alignment horizontal="center" vertical="center"/>
    </xf>
    <xf numFmtId="14" fontId="17" fillId="0" borderId="46" xfId="36" applyNumberFormat="1" applyFont="1" applyFill="1" applyBorder="1" applyAlignment="1">
      <alignment horizontal="center" vertical="center"/>
    </xf>
    <xf numFmtId="49" fontId="13" fillId="0" borderId="0" xfId="36" applyNumberFormat="1" applyFont="1" applyFill="1" applyBorder="1" applyAlignment="1">
      <alignment horizontal="left" vertical="center"/>
    </xf>
    <xf numFmtId="49" fontId="17" fillId="0" borderId="0" xfId="36" applyNumberFormat="1" applyFont="1" applyFill="1" applyBorder="1" applyAlignment="1">
      <alignment vertical="center"/>
    </xf>
    <xf numFmtId="49" fontId="17" fillId="0" borderId="0" xfId="36" applyNumberFormat="1" applyFont="1" applyFill="1" applyBorder="1" applyAlignment="1">
      <alignment vertical="center" wrapText="1"/>
    </xf>
    <xf numFmtId="49" fontId="13" fillId="0" borderId="0" xfId="36" applyNumberFormat="1" applyFont="1" applyFill="1" applyBorder="1" applyAlignment="1">
      <alignment vertical="center"/>
    </xf>
    <xf numFmtId="14" fontId="13" fillId="0" borderId="0" xfId="0" applyNumberFormat="1" applyFont="1" applyFill="1" applyBorder="1" applyAlignment="1">
      <alignment vertical="center"/>
    </xf>
    <xf numFmtId="0" fontId="13" fillId="0" borderId="0" xfId="0" applyNumberFormat="1" applyFont="1" applyFill="1" applyBorder="1" applyAlignment="1">
      <alignment vertical="center"/>
    </xf>
    <xf numFmtId="0" fontId="13" fillId="0" borderId="0" xfId="0" applyNumberFormat="1" applyFont="1" applyFill="1" applyBorder="1" applyAlignment="1">
      <alignment horizontal="left" vertical="center"/>
    </xf>
    <xf numFmtId="0" fontId="13" fillId="0" borderId="0" xfId="36" applyNumberFormat="1" applyFont="1" applyFill="1" applyBorder="1" applyAlignment="1">
      <alignment vertical="center"/>
    </xf>
    <xf numFmtId="0" fontId="13" fillId="0" borderId="37" xfId="36" applyNumberFormat="1" applyFont="1" applyFill="1" applyBorder="1" applyAlignment="1">
      <alignment vertical="center"/>
    </xf>
    <xf numFmtId="0" fontId="13" fillId="0" borderId="0" xfId="36" applyNumberFormat="1" applyFont="1" applyFill="1" applyBorder="1" applyAlignment="1">
      <alignment horizontal="left" vertical="center"/>
    </xf>
    <xf numFmtId="49" fontId="19" fillId="0" borderId="0" xfId="36" applyNumberFormat="1" applyFont="1" applyFill="1" applyBorder="1" applyAlignment="1">
      <alignment vertical="center"/>
    </xf>
    <xf numFmtId="0" fontId="19" fillId="0" borderId="0" xfId="36" applyNumberFormat="1" applyFont="1" applyFill="1" applyBorder="1" applyAlignment="1">
      <alignment horizontal="center" vertical="center"/>
    </xf>
    <xf numFmtId="49" fontId="19" fillId="0" borderId="0" xfId="36" applyNumberFormat="1" applyFont="1" applyFill="1" applyBorder="1" applyAlignment="1">
      <alignment horizontal="left" vertical="center"/>
    </xf>
    <xf numFmtId="0" fontId="19" fillId="0" borderId="37" xfId="36" applyNumberFormat="1" applyFont="1" applyFill="1" applyBorder="1" applyAlignment="1">
      <alignment horizontal="center" vertical="center"/>
    </xf>
    <xf numFmtId="49" fontId="17" fillId="0" borderId="0" xfId="36" applyNumberFormat="1" applyFont="1" applyFill="1" applyBorder="1" applyAlignment="1">
      <alignment horizontal="center" vertical="center"/>
    </xf>
    <xf numFmtId="49" fontId="17" fillId="0" borderId="0" xfId="36" applyNumberFormat="1" applyFont="1" applyFill="1" applyBorder="1" applyAlignment="1">
      <alignment horizontal="left" vertical="center"/>
    </xf>
    <xf numFmtId="49" fontId="17" fillId="0" borderId="37" xfId="36" applyNumberFormat="1" applyFont="1" applyFill="1" applyBorder="1" applyAlignment="1">
      <alignment horizontal="center" vertical="center"/>
    </xf>
    <xf numFmtId="49" fontId="15" fillId="0" borderId="0" xfId="36" applyNumberFormat="1" applyFont="1" applyFill="1" applyBorder="1" applyAlignment="1">
      <alignment horizontal="center" vertical="center"/>
    </xf>
    <xf numFmtId="49" fontId="13" fillId="0" borderId="0" xfId="36" applyNumberFormat="1" applyFont="1" applyFill="1" applyBorder="1" applyAlignment="1">
      <alignment horizontal="center" vertical="center"/>
    </xf>
    <xf numFmtId="12" fontId="15" fillId="0" borderId="0" xfId="36" applyNumberFormat="1" applyFont="1" applyFill="1" applyBorder="1" applyAlignment="1">
      <alignment horizontal="center" vertical="center"/>
    </xf>
    <xf numFmtId="12" fontId="15" fillId="0" borderId="0" xfId="36" applyNumberFormat="1" applyFont="1" applyFill="1" applyBorder="1" applyAlignment="1">
      <alignment horizontal="left" vertical="center"/>
    </xf>
    <xf numFmtId="12" fontId="15" fillId="0" borderId="37" xfId="36" applyNumberFormat="1" applyFont="1" applyFill="1" applyBorder="1" applyAlignment="1">
      <alignment horizontal="center" vertical="center"/>
    </xf>
    <xf numFmtId="49" fontId="13" fillId="0" borderId="36" xfId="36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center" vertical="center"/>
    </xf>
    <xf numFmtId="12" fontId="20" fillId="0" borderId="0" xfId="36" applyNumberFormat="1" applyFont="1" applyFill="1" applyBorder="1" applyAlignment="1">
      <alignment horizontal="center" vertical="center"/>
    </xf>
    <xf numFmtId="12" fontId="13" fillId="0" borderId="0" xfId="0" applyNumberFormat="1" applyFont="1" applyFill="1" applyBorder="1" applyAlignment="1">
      <alignment horizontal="center" vertical="center"/>
    </xf>
    <xf numFmtId="12" fontId="13" fillId="0" borderId="0" xfId="36" applyNumberFormat="1" applyFont="1" applyFill="1" applyBorder="1" applyAlignment="1">
      <alignment horizontal="center" vertical="center"/>
    </xf>
    <xf numFmtId="12" fontId="18" fillId="0" borderId="0" xfId="36" applyNumberFormat="1" applyFont="1" applyFill="1" applyBorder="1" applyAlignment="1">
      <alignment horizontal="center" vertical="center"/>
    </xf>
    <xf numFmtId="12" fontId="13" fillId="0" borderId="0" xfId="36" applyNumberFormat="1" applyFont="1" applyFill="1" applyBorder="1" applyAlignment="1">
      <alignment horizontal="left" vertical="center"/>
    </xf>
    <xf numFmtId="12" fontId="18" fillId="0" borderId="0" xfId="36" applyNumberFormat="1" applyFont="1" applyFill="1" applyBorder="1" applyAlignment="1">
      <alignment horizontal="left" vertical="center"/>
    </xf>
    <xf numFmtId="12" fontId="18" fillId="0" borderId="37" xfId="36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 wrapText="1"/>
    </xf>
    <xf numFmtId="0" fontId="13" fillId="0" borderId="0" xfId="36" applyFont="1" applyAlignment="1">
      <alignment vertical="center"/>
    </xf>
    <xf numFmtId="0" fontId="13" fillId="0" borderId="0" xfId="36" applyNumberFormat="1" applyFont="1" applyAlignment="1">
      <alignment vertical="center"/>
    </xf>
    <xf numFmtId="0" fontId="14" fillId="0" borderId="0" xfId="36" applyNumberFormat="1" applyFont="1"/>
    <xf numFmtId="0" fontId="21" fillId="0" borderId="0" xfId="36" applyFont="1"/>
    <xf numFmtId="49" fontId="24" fillId="2" borderId="0" xfId="36" applyNumberFormat="1" applyFont="1" applyFill="1" applyBorder="1" applyAlignment="1">
      <alignment vertical="center"/>
    </xf>
    <xf numFmtId="49" fontId="17" fillId="7" borderId="10" xfId="36" applyNumberFormat="1" applyFont="1" applyFill="1" applyBorder="1" applyAlignment="1">
      <alignment horizontal="center" vertical="center"/>
    </xf>
    <xf numFmtId="49" fontId="16" fillId="0" borderId="36" xfId="36" applyNumberFormat="1" applyFont="1" applyFill="1" applyBorder="1" applyAlignment="1">
      <alignment horizontal="center" vertical="center"/>
    </xf>
    <xf numFmtId="12" fontId="16" fillId="0" borderId="0" xfId="36" applyNumberFormat="1" applyFont="1" applyFill="1" applyBorder="1" applyAlignment="1">
      <alignment horizontal="center" vertical="center"/>
    </xf>
    <xf numFmtId="12" fontId="16" fillId="0" borderId="0" xfId="0" applyNumberFormat="1" applyFont="1" applyFill="1" applyBorder="1" applyAlignment="1">
      <alignment horizontal="center" vertical="center"/>
    </xf>
    <xf numFmtId="12" fontId="16" fillId="0" borderId="0" xfId="36" applyNumberFormat="1" applyFont="1" applyFill="1" applyBorder="1" applyAlignment="1">
      <alignment horizontal="left" vertical="center"/>
    </xf>
    <xf numFmtId="12" fontId="20" fillId="0" borderId="0" xfId="36" applyNumberFormat="1" applyFont="1" applyFill="1" applyBorder="1" applyAlignment="1">
      <alignment horizontal="left" vertical="center"/>
    </xf>
    <xf numFmtId="12" fontId="20" fillId="0" borderId="37" xfId="36" applyNumberFormat="1" applyFont="1" applyFill="1" applyBorder="1" applyAlignment="1">
      <alignment horizontal="center" vertical="center"/>
    </xf>
    <xf numFmtId="0" fontId="28" fillId="0" borderId="0" xfId="36" applyFont="1" applyFill="1" applyAlignment="1">
      <alignment vertical="center"/>
    </xf>
    <xf numFmtId="0" fontId="28" fillId="0" borderId="0" xfId="36" applyFont="1" applyAlignment="1">
      <alignment vertical="center"/>
    </xf>
    <xf numFmtId="0" fontId="16" fillId="0" borderId="36" xfId="36" applyFont="1" applyFill="1" applyBorder="1" applyAlignment="1">
      <alignment horizontal="center" vertical="center"/>
    </xf>
    <xf numFmtId="12" fontId="16" fillId="0" borderId="37" xfId="36" applyNumberFormat="1" applyFont="1" applyFill="1" applyBorder="1" applyAlignment="1">
      <alignment horizontal="center" vertical="center"/>
    </xf>
    <xf numFmtId="49" fontId="20" fillId="0" borderId="36" xfId="36" applyNumberFormat="1" applyFont="1" applyFill="1" applyBorder="1" applyAlignment="1">
      <alignment horizontal="center" vertical="center"/>
    </xf>
    <xf numFmtId="49" fontId="20" fillId="0" borderId="0" xfId="36" applyNumberFormat="1" applyFont="1" applyFill="1" applyBorder="1" applyAlignment="1">
      <alignment horizontal="left" vertical="center"/>
    </xf>
    <xf numFmtId="49" fontId="20" fillId="0" borderId="0" xfId="36" applyNumberFormat="1" applyFont="1" applyFill="1" applyBorder="1" applyAlignment="1">
      <alignment vertical="center"/>
    </xf>
    <xf numFmtId="49" fontId="20" fillId="0" borderId="0" xfId="36" applyNumberFormat="1" applyFont="1" applyFill="1" applyBorder="1" applyAlignment="1">
      <alignment vertical="center" wrapText="1"/>
    </xf>
    <xf numFmtId="49" fontId="16" fillId="0" borderId="0" xfId="36" applyNumberFormat="1" applyFont="1" applyFill="1" applyBorder="1" applyAlignment="1">
      <alignment vertical="center"/>
    </xf>
    <xf numFmtId="14" fontId="16" fillId="0" borderId="0" xfId="0" applyNumberFormat="1" applyFont="1" applyFill="1" applyBorder="1" applyAlignment="1">
      <alignment vertical="center"/>
    </xf>
    <xf numFmtId="0" fontId="16" fillId="0" borderId="0" xfId="0" applyNumberFormat="1" applyFont="1" applyFill="1" applyBorder="1" applyAlignment="1">
      <alignment vertical="center"/>
    </xf>
    <xf numFmtId="49" fontId="16" fillId="0" borderId="0" xfId="36" applyNumberFormat="1" applyFont="1" applyFill="1" applyBorder="1" applyAlignment="1">
      <alignment horizontal="left" vertical="center"/>
    </xf>
    <xf numFmtId="0" fontId="16" fillId="0" borderId="0" xfId="36" applyNumberFormat="1" applyFont="1" applyFill="1" applyBorder="1" applyAlignment="1">
      <alignment vertical="center"/>
    </xf>
    <xf numFmtId="0" fontId="16" fillId="0" borderId="37" xfId="36" applyNumberFormat="1" applyFont="1" applyFill="1" applyBorder="1" applyAlignment="1">
      <alignment vertical="center"/>
    </xf>
    <xf numFmtId="0" fontId="28" fillId="0" borderId="0" xfId="36" applyFont="1" applyFill="1" applyBorder="1" applyAlignment="1">
      <alignment vertical="center"/>
    </xf>
    <xf numFmtId="0" fontId="16" fillId="0" borderId="0" xfId="36" applyNumberFormat="1" applyFont="1" applyFill="1" applyBorder="1" applyAlignment="1">
      <alignment horizontal="left" vertical="center"/>
    </xf>
    <xf numFmtId="49" fontId="29" fillId="0" borderId="0" xfId="36" applyNumberFormat="1" applyFont="1" applyFill="1" applyBorder="1" applyAlignment="1">
      <alignment vertical="center"/>
    </xf>
    <xf numFmtId="0" fontId="29" fillId="0" borderId="0" xfId="36" applyNumberFormat="1" applyFont="1" applyFill="1" applyBorder="1" applyAlignment="1">
      <alignment horizontal="center" vertical="center"/>
    </xf>
    <xf numFmtId="49" fontId="29" fillId="0" borderId="0" xfId="36" applyNumberFormat="1" applyFont="1" applyFill="1" applyBorder="1" applyAlignment="1">
      <alignment horizontal="left" vertical="center"/>
    </xf>
    <xf numFmtId="0" fontId="29" fillId="0" borderId="37" xfId="36" applyNumberFormat="1" applyFont="1" applyFill="1" applyBorder="1" applyAlignment="1">
      <alignment horizontal="center" vertical="center"/>
    </xf>
    <xf numFmtId="49" fontId="20" fillId="0" borderId="0" xfId="36" applyNumberFormat="1" applyFont="1" applyFill="1" applyBorder="1" applyAlignment="1">
      <alignment horizontal="center" vertical="center"/>
    </xf>
    <xf numFmtId="49" fontId="20" fillId="0" borderId="37" xfId="36" applyNumberFormat="1" applyFont="1" applyFill="1" applyBorder="1" applyAlignment="1">
      <alignment horizontal="center" vertical="center"/>
    </xf>
    <xf numFmtId="49" fontId="16" fillId="0" borderId="0" xfId="36" applyNumberFormat="1" applyFont="1" applyFill="1" applyBorder="1" applyAlignment="1">
      <alignment horizontal="center" vertical="center"/>
    </xf>
    <xf numFmtId="14" fontId="20" fillId="0" borderId="0" xfId="36" applyNumberFormat="1" applyFont="1" applyFill="1" applyBorder="1" applyAlignment="1">
      <alignment horizontal="center" vertical="center"/>
    </xf>
    <xf numFmtId="0" fontId="16" fillId="0" borderId="0" xfId="0" applyNumberFormat="1" applyFont="1" applyFill="1" applyBorder="1" applyAlignment="1">
      <alignment horizontal="center" vertical="center"/>
    </xf>
    <xf numFmtId="0" fontId="13" fillId="0" borderId="0" xfId="36" applyFont="1" applyFill="1"/>
    <xf numFmtId="0" fontId="21" fillId="0" borderId="0" xfId="36" applyFont="1" applyFill="1"/>
    <xf numFmtId="0" fontId="16" fillId="0" borderId="0" xfId="0" applyNumberFormat="1" applyFont="1" applyFill="1" applyBorder="1" applyAlignment="1">
      <alignment horizontal="left" vertical="center"/>
    </xf>
    <xf numFmtId="0" fontId="16" fillId="0" borderId="0" xfId="36" applyNumberFormat="1" applyFont="1" applyFill="1" applyBorder="1" applyAlignment="1">
      <alignment horizontal="center" vertical="center"/>
    </xf>
    <xf numFmtId="0" fontId="13" fillId="0" borderId="42" xfId="36" applyFont="1" applyFill="1" applyBorder="1" applyAlignment="1">
      <alignment horizontal="center" vertical="center"/>
    </xf>
    <xf numFmtId="0" fontId="16" fillId="0" borderId="43" xfId="0" applyFont="1" applyFill="1" applyBorder="1" applyAlignment="1">
      <alignment horizontal="left" vertical="center"/>
    </xf>
    <xf numFmtId="0" fontId="16" fillId="0" borderId="43" xfId="0" applyFont="1" applyFill="1" applyBorder="1" applyAlignment="1">
      <alignment horizontal="center" vertical="center"/>
    </xf>
    <xf numFmtId="12" fontId="20" fillId="0" borderId="43" xfId="36" applyNumberFormat="1" applyFont="1" applyFill="1" applyBorder="1" applyAlignment="1">
      <alignment horizontal="center" vertical="center"/>
    </xf>
    <xf numFmtId="12" fontId="15" fillId="0" borderId="43" xfId="36" applyNumberFormat="1" applyFont="1" applyFill="1" applyBorder="1" applyAlignment="1">
      <alignment horizontal="center" vertical="center"/>
    </xf>
    <xf numFmtId="12" fontId="13" fillId="0" borderId="43" xfId="36" applyNumberFormat="1" applyFont="1" applyFill="1" applyBorder="1" applyAlignment="1">
      <alignment horizontal="center" vertical="center"/>
    </xf>
    <xf numFmtId="12" fontId="13" fillId="0" borderId="43" xfId="36" applyNumberFormat="1" applyFont="1" applyFill="1" applyBorder="1" applyAlignment="1">
      <alignment horizontal="left" vertical="center"/>
    </xf>
    <xf numFmtId="12" fontId="15" fillId="0" borderId="43" xfId="36" applyNumberFormat="1" applyFont="1" applyFill="1" applyBorder="1" applyAlignment="1">
      <alignment horizontal="left" vertical="center"/>
    </xf>
    <xf numFmtId="12" fontId="15" fillId="0" borderId="41" xfId="36" applyNumberFormat="1" applyFont="1" applyFill="1" applyBorder="1" applyAlignment="1">
      <alignment horizontal="center" vertical="center"/>
    </xf>
    <xf numFmtId="49" fontId="17" fillId="8" borderId="68" xfId="36" applyNumberFormat="1" applyFont="1" applyFill="1" applyBorder="1" applyAlignment="1">
      <alignment horizontal="center" vertical="center" wrapText="1"/>
    </xf>
    <xf numFmtId="49" fontId="15" fillId="8" borderId="42" xfId="36" applyNumberFormat="1" applyFont="1" applyFill="1" applyBorder="1" applyAlignment="1">
      <alignment horizontal="center" vertical="center"/>
    </xf>
    <xf numFmtId="49" fontId="17" fillId="10" borderId="69" xfId="36" applyNumberFormat="1" applyFont="1" applyFill="1" applyBorder="1" applyAlignment="1">
      <alignment horizontal="center" vertical="center" wrapText="1"/>
    </xf>
    <xf numFmtId="49" fontId="15" fillId="10" borderId="45" xfId="36" applyNumberFormat="1" applyFont="1" applyFill="1" applyBorder="1" applyAlignment="1">
      <alignment horizontal="center" vertical="center"/>
    </xf>
    <xf numFmtId="12" fontId="16" fillId="10" borderId="51" xfId="36" applyNumberFormat="1" applyFont="1" applyFill="1" applyBorder="1" applyAlignment="1">
      <alignment horizontal="center" vertical="center"/>
    </xf>
    <xf numFmtId="0" fontId="13" fillId="6" borderId="70" xfId="36" applyNumberFormat="1" applyFont="1" applyFill="1" applyBorder="1" applyAlignment="1">
      <alignment horizontal="center" vertical="center"/>
    </xf>
    <xf numFmtId="0" fontId="13" fillId="6" borderId="48" xfId="36" applyNumberFormat="1" applyFont="1" applyFill="1" applyBorder="1" applyAlignment="1">
      <alignment horizontal="center" vertical="center"/>
    </xf>
    <xf numFmtId="49" fontId="13" fillId="6" borderId="49" xfId="36" applyNumberFormat="1" applyFont="1" applyFill="1" applyBorder="1" applyAlignment="1">
      <alignment horizontal="center" vertical="center"/>
    </xf>
    <xf numFmtId="49" fontId="17" fillId="6" borderId="27" xfId="36" applyNumberFormat="1" applyFont="1" applyFill="1" applyBorder="1" applyAlignment="1">
      <alignment horizontal="center" vertical="center" wrapText="1"/>
    </xf>
    <xf numFmtId="49" fontId="17" fillId="6" borderId="36" xfId="36" applyNumberFormat="1" applyFont="1" applyFill="1" applyBorder="1" applyAlignment="1">
      <alignment horizontal="center" vertical="center" wrapText="1"/>
    </xf>
    <xf numFmtId="49" fontId="17" fillId="6" borderId="68" xfId="36" applyNumberFormat="1" applyFont="1" applyFill="1" applyBorder="1" applyAlignment="1">
      <alignment horizontal="center" vertical="center" wrapText="1"/>
    </xf>
    <xf numFmtId="49" fontId="15" fillId="6" borderId="42" xfId="36" applyNumberFormat="1" applyFont="1" applyFill="1" applyBorder="1" applyAlignment="1">
      <alignment horizontal="center" vertical="center"/>
    </xf>
    <xf numFmtId="12" fontId="16" fillId="0" borderId="71" xfId="36" applyNumberFormat="1" applyFont="1" applyFill="1" applyBorder="1" applyAlignment="1">
      <alignment horizontal="center" vertical="center"/>
    </xf>
    <xf numFmtId="0" fontId="13" fillId="0" borderId="28" xfId="36" applyNumberFormat="1" applyFont="1" applyFill="1" applyBorder="1" applyAlignment="1">
      <alignment vertical="center"/>
    </xf>
    <xf numFmtId="49" fontId="17" fillId="7" borderId="75" xfId="36" applyNumberFormat="1" applyFont="1" applyFill="1" applyBorder="1" applyAlignment="1">
      <alignment horizontal="center" vertical="center"/>
    </xf>
    <xf numFmtId="49" fontId="17" fillId="7" borderId="79" xfId="36" applyNumberFormat="1" applyFont="1" applyFill="1" applyBorder="1" applyAlignment="1">
      <alignment horizontal="center" vertical="center"/>
    </xf>
    <xf numFmtId="0" fontId="14" fillId="0" borderId="0" xfId="36" applyNumberFormat="1" applyFont="1" applyFill="1" applyBorder="1" applyAlignment="1">
      <alignment vertical="center"/>
    </xf>
    <xf numFmtId="0" fontId="28" fillId="0" borderId="0" xfId="36" applyFont="1" applyBorder="1" applyAlignment="1">
      <alignment vertical="center"/>
    </xf>
    <xf numFmtId="0" fontId="28" fillId="0" borderId="37" xfId="36" applyFont="1" applyFill="1" applyBorder="1" applyAlignment="1">
      <alignment vertical="center"/>
    </xf>
    <xf numFmtId="0" fontId="14" fillId="0" borderId="43" xfId="36" applyNumberFormat="1" applyFont="1" applyFill="1" applyBorder="1" applyAlignment="1">
      <alignment vertical="center"/>
    </xf>
    <xf numFmtId="12" fontId="16" fillId="0" borderId="0" xfId="0" applyNumberFormat="1" applyFont="1" applyFill="1" applyBorder="1" applyAlignment="1">
      <alignment horizontal="left" vertical="center"/>
    </xf>
    <xf numFmtId="12" fontId="13" fillId="0" borderId="0" xfId="0" applyNumberFormat="1" applyFont="1" applyFill="1" applyBorder="1" applyAlignment="1">
      <alignment horizontal="left" vertical="center"/>
    </xf>
    <xf numFmtId="49" fontId="17" fillId="0" borderId="46" xfId="36" applyNumberFormat="1" applyFont="1" applyFill="1" applyBorder="1" applyAlignment="1">
      <alignment horizontal="left" vertical="center"/>
    </xf>
    <xf numFmtId="49" fontId="17" fillId="0" borderId="46" xfId="36" applyNumberFormat="1" applyFont="1" applyFill="1" applyBorder="1" applyAlignment="1">
      <alignment vertical="center"/>
    </xf>
    <xf numFmtId="0" fontId="17" fillId="0" borderId="46" xfId="0" applyNumberFormat="1" applyFont="1" applyFill="1" applyBorder="1" applyAlignment="1">
      <alignment vertical="center"/>
    </xf>
    <xf numFmtId="49" fontId="17" fillId="0" borderId="46" xfId="36" applyNumberFormat="1" applyFont="1" applyFill="1" applyBorder="1" applyAlignment="1">
      <alignment horizontal="right" vertical="center"/>
    </xf>
    <xf numFmtId="0" fontId="17" fillId="0" borderId="46" xfId="0" applyNumberFormat="1" applyFont="1" applyFill="1" applyBorder="1" applyAlignment="1">
      <alignment horizontal="center" vertical="center"/>
    </xf>
    <xf numFmtId="0" fontId="17" fillId="0" borderId="46" xfId="36" applyNumberFormat="1" applyFont="1" applyFill="1" applyBorder="1" applyAlignment="1">
      <alignment vertical="center"/>
    </xf>
    <xf numFmtId="49" fontId="17" fillId="0" borderId="27" xfId="36" applyNumberFormat="1" applyFont="1" applyFill="1" applyBorder="1" applyAlignment="1">
      <alignment horizontal="center" vertical="center"/>
    </xf>
    <xf numFmtId="0" fontId="13" fillId="0" borderId="0" xfId="36" applyNumberFormat="1" applyFont="1" applyFill="1" applyBorder="1" applyAlignment="1">
      <alignment horizontal="center" vertical="center"/>
    </xf>
    <xf numFmtId="49" fontId="13" fillId="6" borderId="81" xfId="36" applyNumberFormat="1" applyFont="1" applyFill="1" applyBorder="1" applyAlignment="1">
      <alignment vertical="center"/>
    </xf>
    <xf numFmtId="0" fontId="13" fillId="6" borderId="83" xfId="0" applyNumberFormat="1" applyFont="1" applyFill="1" applyBorder="1" applyAlignment="1">
      <alignment horizontal="center" vertical="center"/>
    </xf>
    <xf numFmtId="49" fontId="13" fillId="6" borderId="87" xfId="36" applyNumberFormat="1" applyFont="1" applyFill="1" applyBorder="1" applyAlignment="1">
      <alignment vertical="center"/>
    </xf>
    <xf numFmtId="49" fontId="13" fillId="6" borderId="58" xfId="36" applyNumberFormat="1" applyFont="1" applyFill="1" applyBorder="1" applyAlignment="1">
      <alignment vertical="center"/>
    </xf>
    <xf numFmtId="14" fontId="13" fillId="6" borderId="86" xfId="0" applyNumberFormat="1" applyFont="1" applyFill="1" applyBorder="1" applyAlignment="1">
      <alignment horizontal="center" vertical="center"/>
    </xf>
    <xf numFmtId="49" fontId="13" fillId="6" borderId="84" xfId="36" applyNumberFormat="1" applyFont="1" applyFill="1" applyBorder="1" applyAlignment="1">
      <alignment vertical="center"/>
    </xf>
    <xf numFmtId="0" fontId="13" fillId="6" borderId="86" xfId="36" applyNumberFormat="1" applyFont="1" applyFill="1" applyBorder="1" applyAlignment="1">
      <alignment horizontal="center" vertical="center"/>
    </xf>
    <xf numFmtId="49" fontId="17" fillId="6" borderId="61" xfId="36" applyNumberFormat="1" applyFont="1" applyFill="1" applyBorder="1" applyAlignment="1">
      <alignment horizontal="center" vertical="center"/>
    </xf>
    <xf numFmtId="49" fontId="17" fillId="6" borderId="60" xfId="36" applyNumberFormat="1" applyFont="1" applyFill="1" applyBorder="1" applyAlignment="1">
      <alignment horizontal="center" vertical="center"/>
    </xf>
    <xf numFmtId="49" fontId="17" fillId="6" borderId="59" xfId="36" applyNumberFormat="1" applyFont="1" applyFill="1" applyBorder="1" applyAlignment="1">
      <alignment horizontal="center" vertical="center"/>
    </xf>
    <xf numFmtId="12" fontId="16" fillId="0" borderId="89" xfId="0" applyNumberFormat="1" applyFont="1" applyFill="1" applyBorder="1" applyAlignment="1">
      <alignment horizontal="center" vertical="center"/>
    </xf>
    <xf numFmtId="12" fontId="16" fillId="0" borderId="90" xfId="36" applyNumberFormat="1" applyFont="1" applyFill="1" applyBorder="1" applyAlignment="1">
      <alignment horizontal="center" vertical="center"/>
    </xf>
    <xf numFmtId="12" fontId="20" fillId="0" borderId="88" xfId="36" applyNumberFormat="1" applyFont="1" applyFill="1" applyBorder="1" applyAlignment="1">
      <alignment horizontal="center" vertical="center"/>
    </xf>
    <xf numFmtId="12" fontId="16" fillId="0" borderId="91" xfId="36" applyNumberFormat="1" applyFont="1" applyFill="1" applyBorder="1" applyAlignment="1">
      <alignment horizontal="center" vertical="center"/>
    </xf>
    <xf numFmtId="12" fontId="16" fillId="10" borderId="93" xfId="36" applyNumberFormat="1" applyFont="1" applyFill="1" applyBorder="1" applyAlignment="1">
      <alignment horizontal="center" vertical="center"/>
    </xf>
    <xf numFmtId="12" fontId="20" fillId="0" borderId="92" xfId="36" applyNumberFormat="1" applyFont="1" applyFill="1" applyBorder="1" applyAlignment="1">
      <alignment horizontal="center" vertical="center"/>
    </xf>
    <xf numFmtId="12" fontId="16" fillId="0" borderId="94" xfId="36" applyNumberFormat="1" applyFont="1" applyFill="1" applyBorder="1" applyAlignment="1">
      <alignment horizontal="center" vertical="center"/>
    </xf>
    <xf numFmtId="12" fontId="16" fillId="0" borderId="89" xfId="36" applyNumberFormat="1" applyFont="1" applyFill="1" applyBorder="1" applyAlignment="1">
      <alignment horizontal="center" vertical="center"/>
    </xf>
    <xf numFmtId="12" fontId="16" fillId="0" borderId="92" xfId="36" applyNumberFormat="1" applyFont="1" applyFill="1" applyBorder="1" applyAlignment="1">
      <alignment horizontal="center" vertical="center"/>
    </xf>
    <xf numFmtId="12" fontId="15" fillId="10" borderId="93" xfId="36" applyNumberFormat="1" applyFont="1" applyFill="1" applyBorder="1" applyAlignment="1">
      <alignment horizontal="center" vertical="center"/>
    </xf>
    <xf numFmtId="12" fontId="15" fillId="0" borderId="89" xfId="36" applyNumberFormat="1" applyFont="1" applyFill="1" applyBorder="1" applyAlignment="1">
      <alignment horizontal="center" vertical="center"/>
    </xf>
    <xf numFmtId="12" fontId="23" fillId="0" borderId="92" xfId="36" applyNumberFormat="1" applyFont="1" applyFill="1" applyBorder="1" applyAlignment="1">
      <alignment horizontal="center" vertical="center"/>
    </xf>
    <xf numFmtId="12" fontId="15" fillId="0" borderId="94" xfId="36" applyNumberFormat="1" applyFont="1" applyFill="1" applyBorder="1" applyAlignment="1">
      <alignment horizontal="center" vertical="center"/>
    </xf>
    <xf numFmtId="12" fontId="15" fillId="0" borderId="92" xfId="36" applyNumberFormat="1" applyFont="1" applyFill="1" applyBorder="1" applyAlignment="1">
      <alignment horizontal="center" vertical="center"/>
    </xf>
    <xf numFmtId="12" fontId="21" fillId="0" borderId="89" xfId="36" applyNumberFormat="1" applyFont="1" applyFill="1" applyBorder="1" applyAlignment="1">
      <alignment horizontal="center" vertical="center"/>
    </xf>
    <xf numFmtId="12" fontId="22" fillId="0" borderId="92" xfId="36" applyNumberFormat="1" applyFont="1" applyFill="1" applyBorder="1" applyAlignment="1">
      <alignment horizontal="center" vertical="center"/>
    </xf>
    <xf numFmtId="12" fontId="21" fillId="0" borderId="94" xfId="36" applyNumberFormat="1" applyFont="1" applyFill="1" applyBorder="1" applyAlignment="1">
      <alignment horizontal="center" vertical="center"/>
    </xf>
    <xf numFmtId="12" fontId="22" fillId="10" borderId="93" xfId="36" applyNumberFormat="1" applyFont="1" applyFill="1" applyBorder="1" applyAlignment="1">
      <alignment horizontal="center" vertical="center"/>
    </xf>
    <xf numFmtId="12" fontId="21" fillId="10" borderId="93" xfId="36" applyNumberFormat="1" applyFont="1" applyFill="1" applyBorder="1" applyAlignment="1">
      <alignment horizontal="center" vertical="center"/>
    </xf>
    <xf numFmtId="0" fontId="28" fillId="0" borderId="36" xfId="36" applyFont="1" applyFill="1" applyBorder="1" applyAlignment="1">
      <alignment horizontal="center" vertical="center"/>
    </xf>
    <xf numFmtId="0" fontId="14" fillId="0" borderId="47" xfId="36" applyNumberFormat="1" applyFont="1" applyBorder="1"/>
    <xf numFmtId="164" fontId="15" fillId="0" borderId="101" xfId="36" applyNumberFormat="1" applyFont="1" applyFill="1" applyBorder="1" applyAlignment="1">
      <alignment horizontal="center" vertical="center"/>
    </xf>
    <xf numFmtId="12" fontId="15" fillId="0" borderId="103" xfId="36" applyNumberFormat="1" applyFont="1" applyFill="1" applyBorder="1" applyAlignment="1">
      <alignment horizontal="center" vertical="center"/>
    </xf>
    <xf numFmtId="12" fontId="15" fillId="0" borderId="101" xfId="36" applyNumberFormat="1" applyFont="1" applyFill="1" applyBorder="1" applyAlignment="1">
      <alignment horizontal="center"/>
    </xf>
    <xf numFmtId="49" fontId="23" fillId="2" borderId="81" xfId="36" applyNumberFormat="1" applyFont="1" applyFill="1" applyBorder="1" applyAlignment="1">
      <alignment horizontal="center" vertical="center"/>
    </xf>
    <xf numFmtId="49" fontId="23" fillId="2" borderId="102" xfId="36" applyNumberFormat="1" applyFont="1" applyFill="1" applyBorder="1" applyAlignment="1">
      <alignment horizontal="center" vertical="center"/>
    </xf>
    <xf numFmtId="49" fontId="23" fillId="2" borderId="96" xfId="36" applyNumberFormat="1" applyFont="1" applyFill="1" applyBorder="1" applyAlignment="1">
      <alignment horizontal="center" vertical="center"/>
    </xf>
    <xf numFmtId="164" fontId="16" fillId="0" borderId="106" xfId="36" applyNumberFormat="1" applyFont="1" applyFill="1" applyBorder="1" applyAlignment="1">
      <alignment horizontal="center" vertical="center"/>
    </xf>
    <xf numFmtId="0" fontId="13" fillId="0" borderId="102" xfId="36" applyFont="1" applyFill="1" applyBorder="1" applyAlignment="1">
      <alignment horizontal="center"/>
    </xf>
    <xf numFmtId="0" fontId="13" fillId="0" borderId="103" xfId="36" applyFont="1" applyFill="1" applyBorder="1" applyAlignment="1">
      <alignment horizontal="center"/>
    </xf>
    <xf numFmtId="0" fontId="15" fillId="0" borderId="101" xfId="36" applyFont="1" applyFill="1" applyBorder="1"/>
    <xf numFmtId="164" fontId="15" fillId="0" borderId="107" xfId="36" applyNumberFormat="1" applyFont="1" applyFill="1" applyBorder="1" applyAlignment="1">
      <alignment horizontal="center" vertical="center"/>
    </xf>
    <xf numFmtId="12" fontId="15" fillId="0" borderId="106" xfId="36" applyNumberFormat="1" applyFont="1" applyFill="1" applyBorder="1" applyAlignment="1">
      <alignment horizontal="center" vertical="center"/>
    </xf>
    <xf numFmtId="12" fontId="21" fillId="0" borderId="90" xfId="36" applyNumberFormat="1" applyFont="1" applyFill="1" applyBorder="1" applyAlignment="1">
      <alignment horizontal="center" vertical="center"/>
    </xf>
    <xf numFmtId="12" fontId="21" fillId="0" borderId="92" xfId="36" applyNumberFormat="1" applyFont="1" applyFill="1" applyBorder="1" applyAlignment="1">
      <alignment horizontal="center" vertical="center"/>
    </xf>
    <xf numFmtId="12" fontId="21" fillId="0" borderId="91" xfId="36" applyNumberFormat="1" applyFont="1" applyFill="1" applyBorder="1" applyAlignment="1">
      <alignment horizontal="center" vertical="center"/>
    </xf>
    <xf numFmtId="0" fontId="16" fillId="0" borderId="113" xfId="36" applyFont="1" applyFill="1" applyBorder="1" applyAlignment="1">
      <alignment horizontal="center" vertical="center" shrinkToFit="1"/>
    </xf>
    <xf numFmtId="12" fontId="16" fillId="8" borderId="115" xfId="36" applyNumberFormat="1" applyFont="1" applyFill="1" applyBorder="1" applyAlignment="1">
      <alignment horizontal="center" vertical="center"/>
    </xf>
    <xf numFmtId="12" fontId="15" fillId="8" borderId="115" xfId="36" applyNumberFormat="1" applyFont="1" applyFill="1" applyBorder="1" applyAlignment="1">
      <alignment horizontal="center" vertical="center"/>
    </xf>
    <xf numFmtId="12" fontId="22" fillId="8" borderId="115" xfId="36" applyNumberFormat="1" applyFont="1" applyFill="1" applyBorder="1" applyAlignment="1">
      <alignment horizontal="center" vertical="center"/>
    </xf>
    <xf numFmtId="12" fontId="21" fillId="8" borderId="115" xfId="36" applyNumberFormat="1" applyFont="1" applyFill="1" applyBorder="1" applyAlignment="1">
      <alignment horizontal="center" vertical="center"/>
    </xf>
    <xf numFmtId="0" fontId="16" fillId="0" borderId="113" xfId="0" applyFont="1" applyFill="1" applyBorder="1" applyAlignment="1">
      <alignment horizontal="center" vertical="center"/>
    </xf>
    <xf numFmtId="0" fontId="16" fillId="0" borderId="113" xfId="0" applyFont="1" applyFill="1" applyBorder="1" applyAlignment="1">
      <alignment horizontal="center" vertical="center" shrinkToFit="1"/>
    </xf>
    <xf numFmtId="0" fontId="16" fillId="0" borderId="113" xfId="36" applyFont="1" applyFill="1" applyBorder="1" applyAlignment="1">
      <alignment horizontal="center" vertical="center"/>
    </xf>
    <xf numFmtId="0" fontId="15" fillId="0" borderId="113" xfId="36" applyFont="1" applyFill="1" applyBorder="1" applyAlignment="1">
      <alignment horizontal="center" vertical="center"/>
    </xf>
    <xf numFmtId="0" fontId="16" fillId="0" borderId="108" xfId="36" applyFont="1" applyBorder="1" applyAlignment="1">
      <alignment horizontal="center"/>
    </xf>
    <xf numFmtId="0" fontId="16" fillId="0" borderId="103" xfId="36" applyFont="1" applyFill="1" applyBorder="1" applyAlignment="1">
      <alignment horizontal="center"/>
    </xf>
    <xf numFmtId="0" fontId="13" fillId="0" borderId="116" xfId="36" applyFont="1" applyFill="1" applyBorder="1" applyAlignment="1">
      <alignment horizontal="center"/>
    </xf>
    <xf numFmtId="0" fontId="15" fillId="0" borderId="117" xfId="36" applyFont="1" applyFill="1" applyBorder="1" applyAlignment="1">
      <alignment horizontal="center" vertical="center"/>
    </xf>
    <xf numFmtId="0" fontId="17" fillId="0" borderId="36" xfId="36" applyNumberFormat="1" applyFont="1" applyFill="1" applyBorder="1" applyAlignment="1">
      <alignment horizontal="center" vertical="center"/>
    </xf>
    <xf numFmtId="0" fontId="13" fillId="0" borderId="81" xfId="36" applyFont="1" applyBorder="1" applyAlignment="1">
      <alignment horizontal="center"/>
    </xf>
    <xf numFmtId="165" fontId="15" fillId="0" borderId="97" xfId="36" applyNumberFormat="1" applyFont="1" applyBorder="1" applyAlignment="1">
      <alignment horizontal="center" vertical="center"/>
    </xf>
    <xf numFmtId="164" fontId="15" fillId="0" borderId="119" xfId="36" applyNumberFormat="1" applyFont="1" applyBorder="1" applyAlignment="1">
      <alignment horizontal="center" vertical="center"/>
    </xf>
    <xf numFmtId="165" fontId="15" fillId="0" borderId="113" xfId="36" applyNumberFormat="1" applyFont="1" applyFill="1" applyBorder="1" applyAlignment="1">
      <alignment horizontal="center" vertical="center"/>
    </xf>
    <xf numFmtId="164" fontId="15" fillId="0" borderId="123" xfId="36" applyNumberFormat="1" applyFont="1" applyFill="1" applyBorder="1" applyAlignment="1">
      <alignment horizontal="center" vertical="center"/>
    </xf>
    <xf numFmtId="12" fontId="15" fillId="0" borderId="110" xfId="36" applyNumberFormat="1" applyFont="1" applyFill="1" applyBorder="1" applyAlignment="1">
      <alignment horizontal="center" vertical="center"/>
    </xf>
    <xf numFmtId="12" fontId="15" fillId="0" borderId="113" xfId="36" applyNumberFormat="1" applyFont="1" applyFill="1" applyBorder="1" applyAlignment="1">
      <alignment horizontal="center" vertical="center"/>
    </xf>
    <xf numFmtId="164" fontId="15" fillId="0" borderId="110" xfId="36" applyNumberFormat="1" applyFont="1" applyFill="1" applyBorder="1" applyAlignment="1">
      <alignment horizontal="center" vertical="center"/>
    </xf>
    <xf numFmtId="164" fontId="15" fillId="0" borderId="112" xfId="36" applyNumberFormat="1" applyFont="1" applyFill="1" applyBorder="1" applyAlignment="1">
      <alignment horizontal="center" vertical="center"/>
    </xf>
    <xf numFmtId="12" fontId="15" fillId="0" borderId="113" xfId="0" applyNumberFormat="1" applyFont="1" applyFill="1" applyBorder="1" applyAlignment="1">
      <alignment horizontal="center" vertical="center"/>
    </xf>
    <xf numFmtId="12" fontId="15" fillId="8" borderId="113" xfId="0" applyNumberFormat="1" applyFont="1" applyFill="1" applyBorder="1" applyAlignment="1">
      <alignment horizontal="center" vertical="center"/>
    </xf>
    <xf numFmtId="12" fontId="15" fillId="0" borderId="123" xfId="36" applyNumberFormat="1" applyFont="1" applyFill="1" applyBorder="1" applyAlignment="1">
      <alignment horizontal="center" vertical="center"/>
    </xf>
    <xf numFmtId="12" fontId="34" fillId="0" borderId="113" xfId="0" applyNumberFormat="1" applyFont="1" applyFill="1" applyBorder="1" applyAlignment="1">
      <alignment horizontal="center" vertical="center"/>
    </xf>
    <xf numFmtId="12" fontId="15" fillId="8" borderId="113" xfId="36" applyNumberFormat="1" applyFont="1" applyFill="1" applyBorder="1" applyAlignment="1">
      <alignment horizontal="center" vertical="center"/>
    </xf>
    <xf numFmtId="12" fontId="15" fillId="0" borderId="109" xfId="36" applyNumberFormat="1" applyFont="1" applyFill="1" applyBorder="1" applyAlignment="1">
      <alignment horizontal="center" vertical="center"/>
    </xf>
    <xf numFmtId="12" fontId="15" fillId="0" borderId="113" xfId="36" applyNumberFormat="1" applyFont="1" applyFill="1" applyBorder="1" applyAlignment="1">
      <alignment horizontal="left" vertical="center" indent="1"/>
    </xf>
    <xf numFmtId="12" fontId="15" fillId="0" borderId="109" xfId="36" applyNumberFormat="1" applyFont="1" applyFill="1" applyBorder="1" applyAlignment="1">
      <alignment horizontal="left" vertical="center" indent="1"/>
    </xf>
    <xf numFmtId="12" fontId="34" fillId="0" borderId="113" xfId="36" applyNumberFormat="1" applyFont="1" applyFill="1" applyBorder="1" applyAlignment="1">
      <alignment horizontal="left" vertical="center" indent="1"/>
    </xf>
    <xf numFmtId="12" fontId="34" fillId="0" borderId="109" xfId="36" applyNumberFormat="1" applyFont="1" applyFill="1" applyBorder="1" applyAlignment="1">
      <alignment horizontal="left" vertical="center" indent="1"/>
    </xf>
    <xf numFmtId="165" fontId="15" fillId="0" borderId="117" xfId="36" applyNumberFormat="1" applyFont="1" applyFill="1" applyBorder="1" applyAlignment="1">
      <alignment horizontal="center" vertical="center"/>
    </xf>
    <xf numFmtId="164" fontId="15" fillId="0" borderId="124" xfId="36" applyNumberFormat="1" applyFont="1" applyFill="1" applyBorder="1" applyAlignment="1">
      <alignment horizontal="center" vertical="center"/>
    </xf>
    <xf numFmtId="12" fontId="15" fillId="0" borderId="125" xfId="36" applyNumberFormat="1" applyFont="1" applyFill="1" applyBorder="1" applyAlignment="1">
      <alignment horizontal="center" vertical="center"/>
    </xf>
    <xf numFmtId="12" fontId="15" fillId="0" borderId="117" xfId="36" applyNumberFormat="1" applyFont="1" applyFill="1" applyBorder="1" applyAlignment="1">
      <alignment horizontal="center" vertical="center"/>
    </xf>
    <xf numFmtId="164" fontId="15" fillId="0" borderId="125" xfId="36" applyNumberFormat="1" applyFont="1" applyFill="1" applyBorder="1" applyAlignment="1">
      <alignment horizontal="center" vertical="center"/>
    </xf>
    <xf numFmtId="164" fontId="15" fillId="0" borderId="118" xfId="36" applyNumberFormat="1" applyFont="1" applyFill="1" applyBorder="1" applyAlignment="1">
      <alignment horizontal="center" vertical="center"/>
    </xf>
    <xf numFmtId="12" fontId="15" fillId="0" borderId="116" xfId="36" applyNumberFormat="1" applyFont="1" applyFill="1" applyBorder="1" applyAlignment="1">
      <alignment horizontal="center" vertical="center"/>
    </xf>
    <xf numFmtId="12" fontId="15" fillId="8" borderId="117" xfId="36" applyNumberFormat="1" applyFont="1" applyFill="1" applyBorder="1" applyAlignment="1">
      <alignment horizontal="center" vertical="center"/>
    </xf>
    <xf numFmtId="0" fontId="15" fillId="0" borderId="118" xfId="36" applyFont="1" applyFill="1" applyBorder="1"/>
    <xf numFmtId="0" fontId="16" fillId="0" borderId="120" xfId="0" applyFont="1" applyFill="1" applyBorder="1" applyAlignment="1">
      <alignment horizontal="center" vertical="center"/>
    </xf>
    <xf numFmtId="0" fontId="16" fillId="0" borderId="113" xfId="36" applyNumberFormat="1" applyFont="1" applyFill="1" applyBorder="1" applyAlignment="1">
      <alignment horizontal="center" vertical="center"/>
    </xf>
    <xf numFmtId="0" fontId="21" fillId="0" borderId="113" xfId="0" applyFont="1" applyFill="1" applyBorder="1" applyAlignment="1">
      <alignment horizontal="center" vertical="center"/>
    </xf>
    <xf numFmtId="12" fontId="15" fillId="6" borderId="113" xfId="36" applyNumberFormat="1" applyFont="1" applyFill="1" applyBorder="1" applyAlignment="1">
      <alignment horizontal="center" vertical="center" shrinkToFit="1"/>
    </xf>
    <xf numFmtId="12" fontId="15" fillId="6" borderId="117" xfId="36" applyNumberFormat="1" applyFont="1" applyFill="1" applyBorder="1" applyAlignment="1">
      <alignment horizontal="center" vertical="center" shrinkToFit="1"/>
    </xf>
    <xf numFmtId="12" fontId="15" fillId="6" borderId="113" xfId="0" applyNumberFormat="1" applyFont="1" applyFill="1" applyBorder="1" applyAlignment="1">
      <alignment horizontal="center" vertical="center"/>
    </xf>
    <xf numFmtId="12" fontId="15" fillId="6" borderId="113" xfId="36" applyNumberFormat="1" applyFont="1" applyFill="1" applyBorder="1" applyAlignment="1">
      <alignment horizontal="center" vertical="center"/>
    </xf>
    <xf numFmtId="12" fontId="15" fillId="6" borderId="117" xfId="36" applyNumberFormat="1" applyFont="1" applyFill="1" applyBorder="1" applyAlignment="1">
      <alignment horizontal="center" vertical="center"/>
    </xf>
    <xf numFmtId="164" fontId="15" fillId="8" borderId="110" xfId="36" applyNumberFormat="1" applyFont="1" applyFill="1" applyBorder="1" applyAlignment="1">
      <alignment horizontal="center" vertical="center"/>
    </xf>
    <xf numFmtId="164" fontId="15" fillId="8" borderId="125" xfId="36" applyNumberFormat="1" applyFont="1" applyFill="1" applyBorder="1" applyAlignment="1">
      <alignment horizontal="center" vertical="center"/>
    </xf>
    <xf numFmtId="12" fontId="15" fillId="8" borderId="113" xfId="36" applyNumberFormat="1" applyFont="1" applyFill="1" applyBorder="1" applyAlignment="1">
      <alignment horizontal="left" vertical="center" indent="1"/>
    </xf>
    <xf numFmtId="12" fontId="15" fillId="0" borderId="127" xfId="36" applyNumberFormat="1" applyFont="1" applyBorder="1" applyAlignment="1">
      <alignment horizontal="center" vertical="center"/>
    </xf>
    <xf numFmtId="12" fontId="15" fillId="6" borderId="127" xfId="36" applyNumberFormat="1" applyFont="1" applyFill="1" applyBorder="1" applyAlignment="1">
      <alignment horizontal="center" vertical="center" shrinkToFit="1"/>
    </xf>
    <xf numFmtId="164" fontId="15" fillId="0" borderId="126" xfId="36" applyNumberFormat="1" applyFont="1" applyFill="1" applyBorder="1" applyAlignment="1">
      <alignment horizontal="center" vertical="center"/>
    </xf>
    <xf numFmtId="164" fontId="15" fillId="0" borderId="128" xfId="36" applyNumberFormat="1" applyFont="1" applyFill="1" applyBorder="1" applyAlignment="1">
      <alignment horizontal="center" vertical="center"/>
    </xf>
    <xf numFmtId="12" fontId="15" fillId="0" borderId="127" xfId="0" applyNumberFormat="1" applyFont="1" applyFill="1" applyBorder="1" applyAlignment="1">
      <alignment horizontal="center" vertical="center"/>
    </xf>
    <xf numFmtId="12" fontId="15" fillId="6" borderId="127" xfId="0" applyNumberFormat="1" applyFont="1" applyFill="1" applyBorder="1" applyAlignment="1">
      <alignment horizontal="center" vertical="center"/>
    </xf>
    <xf numFmtId="12" fontId="15" fillId="8" borderId="127" xfId="0" applyNumberFormat="1" applyFont="1" applyFill="1" applyBorder="1" applyAlignment="1">
      <alignment horizontal="center" vertical="center"/>
    </xf>
    <xf numFmtId="49" fontId="20" fillId="2" borderId="127" xfId="36" applyNumberFormat="1" applyFont="1" applyFill="1" applyBorder="1" applyAlignment="1">
      <alignment horizontal="center" vertical="center"/>
    </xf>
    <xf numFmtId="49" fontId="16" fillId="6" borderId="127" xfId="36" applyNumberFormat="1" applyFont="1" applyFill="1" applyBorder="1" applyAlignment="1">
      <alignment horizontal="center" vertical="center"/>
    </xf>
    <xf numFmtId="49" fontId="20" fillId="8" borderId="127" xfId="36" applyNumberFormat="1" applyFont="1" applyFill="1" applyBorder="1" applyAlignment="1">
      <alignment horizontal="center" vertical="center"/>
    </xf>
    <xf numFmtId="49" fontId="20" fillId="2" borderId="65" xfId="36" applyNumberFormat="1" applyFont="1" applyFill="1" applyBorder="1" applyAlignment="1">
      <alignment horizontal="center" vertical="center"/>
    </xf>
    <xf numFmtId="49" fontId="20" fillId="6" borderId="127" xfId="36" applyNumberFormat="1" applyFont="1" applyFill="1" applyBorder="1" applyAlignment="1">
      <alignment horizontal="center" vertical="center"/>
    </xf>
    <xf numFmtId="12" fontId="16" fillId="0" borderId="117" xfId="36" applyNumberFormat="1" applyFont="1" applyFill="1" applyBorder="1" applyAlignment="1">
      <alignment horizontal="center" vertical="center"/>
    </xf>
    <xf numFmtId="164" fontId="16" fillId="6" borderId="117" xfId="36" applyNumberFormat="1" applyFont="1" applyFill="1" applyBorder="1" applyAlignment="1">
      <alignment horizontal="center" vertical="center"/>
    </xf>
    <xf numFmtId="164" fontId="16" fillId="8" borderId="117" xfId="36" applyNumberFormat="1" applyFont="1" applyFill="1" applyBorder="1" applyAlignment="1">
      <alignment horizontal="center" vertical="center"/>
    </xf>
    <xf numFmtId="164" fontId="16" fillId="0" borderId="117" xfId="36" applyNumberFormat="1" applyFont="1" applyFill="1" applyBorder="1" applyAlignment="1">
      <alignment horizontal="center" vertical="center"/>
    </xf>
    <xf numFmtId="49" fontId="22" fillId="2" borderId="130" xfId="36" applyNumberFormat="1" applyFont="1" applyFill="1" applyBorder="1" applyAlignment="1">
      <alignment horizontal="center" vertical="center"/>
    </xf>
    <xf numFmtId="164" fontId="21" fillId="0" borderId="116" xfId="36" applyNumberFormat="1" applyFont="1" applyFill="1" applyBorder="1" applyAlignment="1">
      <alignment horizontal="center" vertical="center"/>
    </xf>
    <xf numFmtId="12" fontId="21" fillId="0" borderId="126" xfId="36" applyNumberFormat="1" applyFont="1" applyBorder="1" applyAlignment="1">
      <alignment horizontal="center" vertical="center"/>
    </xf>
    <xf numFmtId="12" fontId="21" fillId="0" borderId="110" xfId="36" applyNumberFormat="1" applyFont="1" applyFill="1" applyBorder="1" applyAlignment="1">
      <alignment horizontal="center" vertical="center"/>
    </xf>
    <xf numFmtId="49" fontId="22" fillId="2" borderId="127" xfId="36" applyNumberFormat="1" applyFont="1" applyFill="1" applyBorder="1" applyAlignment="1">
      <alignment horizontal="center" vertical="center"/>
    </xf>
    <xf numFmtId="164" fontId="21" fillId="0" borderId="117" xfId="36" applyNumberFormat="1" applyFont="1" applyFill="1" applyBorder="1" applyAlignment="1">
      <alignment horizontal="center" vertical="center"/>
    </xf>
    <xf numFmtId="12" fontId="21" fillId="0" borderId="127" xfId="0" applyNumberFormat="1" applyFont="1" applyFill="1" applyBorder="1" applyAlignment="1">
      <alignment horizontal="center" vertical="center"/>
    </xf>
    <xf numFmtId="12" fontId="21" fillId="0" borderId="113" xfId="0" applyNumberFormat="1" applyFont="1" applyFill="1" applyBorder="1" applyAlignment="1">
      <alignment horizontal="center" vertical="center"/>
    </xf>
    <xf numFmtId="12" fontId="21" fillId="0" borderId="103" xfId="36" applyNumberFormat="1" applyFont="1" applyFill="1" applyBorder="1" applyAlignment="1">
      <alignment horizontal="center" vertical="center"/>
    </xf>
    <xf numFmtId="12" fontId="21" fillId="0" borderId="113" xfId="36" applyNumberFormat="1" applyFont="1" applyFill="1" applyBorder="1" applyAlignment="1">
      <alignment horizontal="left" vertical="center" indent="1"/>
    </xf>
    <xf numFmtId="12" fontId="15" fillId="0" borderId="102" xfId="0" applyNumberFormat="1" applyFont="1" applyFill="1" applyBorder="1" applyAlignment="1">
      <alignment vertical="center"/>
    </xf>
    <xf numFmtId="49" fontId="22" fillId="2" borderId="57" xfId="36" applyNumberFormat="1" applyFont="1" applyFill="1" applyBorder="1" applyAlignment="1">
      <alignment horizontal="center" vertical="center"/>
    </xf>
    <xf numFmtId="164" fontId="21" fillId="0" borderId="118" xfId="36" applyNumberFormat="1" applyFont="1" applyFill="1" applyBorder="1" applyAlignment="1">
      <alignment horizontal="center" vertical="center"/>
    </xf>
    <xf numFmtId="12" fontId="21" fillId="0" borderId="80" xfId="36" applyNumberFormat="1" applyFont="1" applyBorder="1" applyAlignment="1">
      <alignment horizontal="center"/>
    </xf>
    <xf numFmtId="12" fontId="21" fillId="0" borderId="111" xfId="36" applyNumberFormat="1" applyFont="1" applyFill="1" applyBorder="1" applyAlignment="1">
      <alignment horizontal="center"/>
    </xf>
    <xf numFmtId="0" fontId="37" fillId="0" borderId="111" xfId="0" applyFont="1" applyFill="1" applyBorder="1"/>
    <xf numFmtId="12" fontId="21" fillId="0" borderId="101" xfId="36" applyNumberFormat="1" applyFont="1" applyFill="1" applyBorder="1" applyAlignment="1">
      <alignment horizontal="center"/>
    </xf>
    <xf numFmtId="49" fontId="22" fillId="2" borderId="129" xfId="36" applyNumberFormat="1" applyFont="1" applyFill="1" applyBorder="1" applyAlignment="1">
      <alignment horizontal="center" vertical="center"/>
    </xf>
    <xf numFmtId="164" fontId="21" fillId="0" borderId="129" xfId="36" applyNumberFormat="1" applyFont="1" applyFill="1" applyBorder="1" applyAlignment="1">
      <alignment horizontal="center" vertical="center"/>
    </xf>
    <xf numFmtId="164" fontId="21" fillId="0" borderId="101" xfId="36" applyNumberFormat="1" applyFont="1" applyFill="1" applyBorder="1" applyAlignment="1">
      <alignment horizontal="center" vertical="center"/>
    </xf>
    <xf numFmtId="164" fontId="20" fillId="8" borderId="117" xfId="36" applyNumberFormat="1" applyFont="1" applyFill="1" applyBorder="1" applyAlignment="1">
      <alignment horizontal="center" vertical="center"/>
    </xf>
    <xf numFmtId="12" fontId="20" fillId="8" borderId="114" xfId="36" applyNumberFormat="1" applyFont="1" applyFill="1" applyBorder="1" applyAlignment="1">
      <alignment horizontal="center" vertical="center"/>
    </xf>
    <xf numFmtId="12" fontId="20" fillId="8" borderId="115" xfId="36" applyNumberFormat="1" applyFont="1" applyFill="1" applyBorder="1" applyAlignment="1">
      <alignment horizontal="center" vertical="center"/>
    </xf>
    <xf numFmtId="12" fontId="23" fillId="8" borderId="115" xfId="36" applyNumberFormat="1" applyFont="1" applyFill="1" applyBorder="1" applyAlignment="1">
      <alignment horizontal="center" vertical="center"/>
    </xf>
    <xf numFmtId="0" fontId="21" fillId="0" borderId="113" xfId="0" applyFont="1" applyFill="1" applyBorder="1" applyAlignment="1">
      <alignment horizontal="center" vertical="center" shrinkToFit="1"/>
    </xf>
    <xf numFmtId="0" fontId="21" fillId="0" borderId="113" xfId="36" applyNumberFormat="1" applyFont="1" applyFill="1" applyBorder="1" applyAlignment="1">
      <alignment horizontal="center" vertical="center"/>
    </xf>
    <xf numFmtId="0" fontId="21" fillId="0" borderId="113" xfId="36" applyFont="1" applyFill="1" applyBorder="1" applyAlignment="1">
      <alignment horizontal="center" vertical="center" shrinkToFit="1"/>
    </xf>
    <xf numFmtId="165" fontId="21" fillId="0" borderId="113" xfId="36" applyNumberFormat="1" applyFont="1" applyFill="1" applyBorder="1" applyAlignment="1">
      <alignment horizontal="center" vertical="center"/>
    </xf>
    <xf numFmtId="12" fontId="21" fillId="0" borderId="123" xfId="36" applyNumberFormat="1" applyFont="1" applyFill="1" applyBorder="1" applyAlignment="1">
      <alignment horizontal="center" vertical="center"/>
    </xf>
    <xf numFmtId="12" fontId="21" fillId="0" borderId="113" xfId="36" applyNumberFormat="1" applyFont="1" applyFill="1" applyBorder="1" applyAlignment="1">
      <alignment horizontal="center" vertical="center"/>
    </xf>
    <xf numFmtId="12" fontId="21" fillId="6" borderId="113" xfId="36" applyNumberFormat="1" applyFont="1" applyFill="1" applyBorder="1" applyAlignment="1">
      <alignment horizontal="center" vertical="center" shrinkToFit="1"/>
    </xf>
    <xf numFmtId="164" fontId="21" fillId="8" borderId="110" xfId="36" applyNumberFormat="1" applyFont="1" applyFill="1" applyBorder="1" applyAlignment="1">
      <alignment horizontal="center" vertical="center"/>
    </xf>
    <xf numFmtId="164" fontId="21" fillId="0" borderId="110" xfId="36" applyNumberFormat="1" applyFont="1" applyFill="1" applyBorder="1" applyAlignment="1">
      <alignment horizontal="center" vertical="center"/>
    </xf>
    <xf numFmtId="164" fontId="21" fillId="0" borderId="112" xfId="36" applyNumberFormat="1" applyFont="1" applyFill="1" applyBorder="1" applyAlignment="1">
      <alignment horizontal="center" vertical="center"/>
    </xf>
    <xf numFmtId="12" fontId="21" fillId="6" borderId="113" xfId="36" applyNumberFormat="1" applyFont="1" applyFill="1" applyBorder="1" applyAlignment="1">
      <alignment horizontal="center" vertical="center"/>
    </xf>
    <xf numFmtId="12" fontId="21" fillId="8" borderId="113" xfId="36" applyNumberFormat="1" applyFont="1" applyFill="1" applyBorder="1" applyAlignment="1">
      <alignment horizontal="left" vertical="center" indent="1"/>
    </xf>
    <xf numFmtId="12" fontId="21" fillId="0" borderId="109" xfId="36" applyNumberFormat="1" applyFont="1" applyFill="1" applyBorder="1" applyAlignment="1">
      <alignment horizontal="left" vertical="center" indent="1"/>
    </xf>
    <xf numFmtId="12" fontId="21" fillId="8" borderId="113" xfId="36" applyNumberFormat="1" applyFont="1" applyFill="1" applyBorder="1" applyAlignment="1">
      <alignment horizontal="center" vertical="center"/>
    </xf>
    <xf numFmtId="12" fontId="21" fillId="0" borderId="109" xfId="36" applyNumberFormat="1" applyFont="1" applyFill="1" applyBorder="1" applyAlignment="1">
      <alignment horizontal="center" vertical="center"/>
    </xf>
    <xf numFmtId="164" fontId="23" fillId="8" borderId="126" xfId="36" applyNumberFormat="1" applyFont="1" applyFill="1" applyBorder="1" applyAlignment="1">
      <alignment horizontal="center" vertical="center"/>
    </xf>
    <xf numFmtId="164" fontId="23" fillId="8" borderId="110" xfId="36" applyNumberFormat="1" applyFont="1" applyFill="1" applyBorder="1" applyAlignment="1">
      <alignment horizontal="center" vertical="center"/>
    </xf>
    <xf numFmtId="164" fontId="21" fillId="0" borderId="123" xfId="36" applyNumberFormat="1" applyFont="1" applyFill="1" applyBorder="1" applyAlignment="1">
      <alignment horizontal="center" vertical="center"/>
    </xf>
    <xf numFmtId="12" fontId="21" fillId="6" borderId="113" xfId="0" applyNumberFormat="1" applyFont="1" applyFill="1" applyBorder="1" applyAlignment="1">
      <alignment horizontal="center" vertical="center"/>
    </xf>
    <xf numFmtId="49" fontId="11" fillId="7" borderId="43" xfId="36" applyNumberFormat="1" applyFont="1" applyFill="1" applyBorder="1" applyAlignment="1">
      <alignment horizontal="right" vertical="center" indent="1"/>
    </xf>
    <xf numFmtId="49" fontId="11" fillId="7" borderId="0" xfId="36" applyNumberFormat="1" applyFont="1" applyFill="1" applyBorder="1" applyAlignment="1">
      <alignment horizontal="right" vertical="center" indent="1"/>
    </xf>
    <xf numFmtId="0" fontId="13" fillId="7" borderId="78" xfId="36" applyNumberFormat="1" applyFont="1" applyFill="1" applyBorder="1" applyAlignment="1">
      <alignment horizontal="center" vertical="center"/>
    </xf>
    <xf numFmtId="0" fontId="13" fillId="7" borderId="73" xfId="36" applyNumberFormat="1" applyFont="1" applyFill="1" applyBorder="1" applyAlignment="1">
      <alignment horizontal="center" vertical="center"/>
    </xf>
    <xf numFmtId="14" fontId="13" fillId="7" borderId="78" xfId="36" applyNumberFormat="1" applyFont="1" applyFill="1" applyBorder="1" applyAlignment="1">
      <alignment horizontal="center" vertical="center"/>
    </xf>
    <xf numFmtId="166" fontId="13" fillId="0" borderId="56" xfId="36" applyNumberFormat="1" applyFont="1" applyFill="1" applyBorder="1" applyAlignment="1">
      <alignment horizontal="center" vertical="center"/>
    </xf>
    <xf numFmtId="166" fontId="13" fillId="0" borderId="57" xfId="36" applyNumberFormat="1" applyFont="1" applyFill="1" applyBorder="1" applyAlignment="1">
      <alignment horizontal="center" vertical="center"/>
    </xf>
    <xf numFmtId="49" fontId="17" fillId="0" borderId="36" xfId="36" applyNumberFormat="1" applyFont="1" applyFill="1" applyBorder="1" applyAlignment="1">
      <alignment horizontal="center" vertical="center"/>
    </xf>
    <xf numFmtId="49" fontId="17" fillId="0" borderId="39" xfId="36" applyNumberFormat="1" applyFont="1" applyFill="1" applyBorder="1" applyAlignment="1">
      <alignment horizontal="center" vertical="center"/>
    </xf>
    <xf numFmtId="0" fontId="13" fillId="0" borderId="0" xfId="36" applyNumberFormat="1" applyFont="1" applyFill="1" applyBorder="1" applyAlignment="1">
      <alignment horizontal="center" vertical="center"/>
    </xf>
    <xf numFmtId="0" fontId="13" fillId="0" borderId="37" xfId="36" applyNumberFormat="1" applyFont="1" applyFill="1" applyBorder="1" applyAlignment="1">
      <alignment horizontal="center" vertical="center"/>
    </xf>
    <xf numFmtId="49" fontId="31" fillId="7" borderId="43" xfId="36" applyNumberFormat="1" applyFont="1" applyFill="1" applyBorder="1" applyAlignment="1">
      <alignment horizontal="left" vertical="center"/>
    </xf>
    <xf numFmtId="49" fontId="31" fillId="0" borderId="43" xfId="36" applyNumberFormat="1" applyFont="1" applyFill="1" applyBorder="1" applyAlignment="1">
      <alignment horizontal="left" vertical="center"/>
    </xf>
    <xf numFmtId="49" fontId="17" fillId="6" borderId="27" xfId="36" applyNumberFormat="1" applyFont="1" applyFill="1" applyBorder="1" applyAlignment="1">
      <alignment horizontal="center" vertical="center"/>
    </xf>
    <xf numFmtId="49" fontId="17" fillId="6" borderId="46" xfId="36" applyNumberFormat="1" applyFont="1" applyFill="1" applyBorder="1" applyAlignment="1">
      <alignment horizontal="center" vertical="center"/>
    </xf>
    <xf numFmtId="49" fontId="17" fillId="6" borderId="28" xfId="36" applyNumberFormat="1" applyFont="1" applyFill="1" applyBorder="1" applyAlignment="1">
      <alignment horizontal="center" vertical="center"/>
    </xf>
    <xf numFmtId="49" fontId="17" fillId="6" borderId="36" xfId="36" applyNumberFormat="1" applyFont="1" applyFill="1" applyBorder="1" applyAlignment="1">
      <alignment horizontal="center" vertical="center"/>
    </xf>
    <xf numFmtId="49" fontId="17" fillId="6" borderId="0" xfId="36" applyNumberFormat="1" applyFont="1" applyFill="1" applyBorder="1" applyAlignment="1">
      <alignment horizontal="center" vertical="center"/>
    </xf>
    <xf numFmtId="49" fontId="17" fillId="6" borderId="37" xfId="36" applyNumberFormat="1" applyFont="1" applyFill="1" applyBorder="1" applyAlignment="1">
      <alignment horizontal="center" vertical="center"/>
    </xf>
    <xf numFmtId="0" fontId="13" fillId="7" borderId="76" xfId="36" applyNumberFormat="1" applyFont="1" applyFill="1" applyBorder="1" applyAlignment="1">
      <alignment horizontal="center" vertical="center"/>
    </xf>
    <xf numFmtId="0" fontId="13" fillId="7" borderId="77" xfId="36" applyNumberFormat="1" applyFont="1" applyFill="1" applyBorder="1" applyAlignment="1">
      <alignment horizontal="center" vertical="center"/>
    </xf>
    <xf numFmtId="49" fontId="17" fillId="7" borderId="64" xfId="36" applyNumberFormat="1" applyFont="1" applyFill="1" applyBorder="1" applyAlignment="1">
      <alignment horizontal="center" vertical="center"/>
    </xf>
    <xf numFmtId="49" fontId="17" fillId="7" borderId="74" xfId="36" applyNumberFormat="1" applyFont="1" applyFill="1" applyBorder="1" applyAlignment="1">
      <alignment horizontal="center" vertical="center"/>
    </xf>
    <xf numFmtId="0" fontId="13" fillId="7" borderId="65" xfId="36" applyNumberFormat="1" applyFont="1" applyFill="1" applyBorder="1" applyAlignment="1">
      <alignment horizontal="center" vertical="center"/>
    </xf>
    <xf numFmtId="0" fontId="13" fillId="7" borderId="52" xfId="36" applyNumberFormat="1" applyFont="1" applyFill="1" applyBorder="1" applyAlignment="1">
      <alignment horizontal="center" vertical="center"/>
    </xf>
    <xf numFmtId="0" fontId="13" fillId="7" borderId="80" xfId="36" applyNumberFormat="1" applyFont="1" applyFill="1" applyBorder="1" applyAlignment="1">
      <alignment horizontal="center" vertical="center"/>
    </xf>
    <xf numFmtId="0" fontId="11" fillId="0" borderId="27" xfId="36" applyFont="1" applyBorder="1" applyAlignment="1">
      <alignment horizontal="center"/>
    </xf>
    <xf numFmtId="0" fontId="11" fillId="0" borderId="46" xfId="36" applyFont="1" applyBorder="1" applyAlignment="1">
      <alignment horizontal="center"/>
    </xf>
    <xf numFmtId="0" fontId="11" fillId="0" borderId="28" xfId="36" applyFont="1" applyBorder="1" applyAlignment="1">
      <alignment horizontal="center"/>
    </xf>
    <xf numFmtId="0" fontId="11" fillId="0" borderId="36" xfId="36" applyFont="1" applyBorder="1" applyAlignment="1">
      <alignment horizontal="center"/>
    </xf>
    <xf numFmtId="0" fontId="11" fillId="0" borderId="0" xfId="36" applyFont="1" applyBorder="1" applyAlignment="1">
      <alignment horizontal="center"/>
    </xf>
    <xf numFmtId="0" fontId="11" fillId="0" borderId="37" xfId="36" applyFont="1" applyBorder="1" applyAlignment="1">
      <alignment horizontal="center"/>
    </xf>
    <xf numFmtId="0" fontId="11" fillId="0" borderId="42" xfId="36" applyFont="1" applyBorder="1" applyAlignment="1">
      <alignment horizontal="center"/>
    </xf>
    <xf numFmtId="0" fontId="11" fillId="0" borderId="43" xfId="36" applyFont="1" applyBorder="1" applyAlignment="1">
      <alignment horizontal="center"/>
    </xf>
    <xf numFmtId="0" fontId="11" fillId="0" borderId="41" xfId="36" applyFont="1" applyBorder="1" applyAlignment="1">
      <alignment horizontal="center"/>
    </xf>
    <xf numFmtId="49" fontId="9" fillId="2" borderId="66" xfId="0" applyNumberFormat="1" applyFont="1" applyFill="1" applyBorder="1" applyAlignment="1">
      <alignment horizontal="center" vertical="center"/>
    </xf>
    <xf numFmtId="49" fontId="9" fillId="2" borderId="67" xfId="0" applyNumberFormat="1" applyFont="1" applyFill="1" applyBorder="1" applyAlignment="1">
      <alignment horizontal="center" vertical="center"/>
    </xf>
    <xf numFmtId="0" fontId="13" fillId="7" borderId="66" xfId="36" applyNumberFormat="1" applyFont="1" applyFill="1" applyBorder="1" applyAlignment="1">
      <alignment horizontal="center" vertical="center"/>
    </xf>
    <xf numFmtId="49" fontId="17" fillId="7" borderId="72" xfId="36" applyNumberFormat="1" applyFont="1" applyFill="1" applyBorder="1" applyAlignment="1">
      <alignment horizontal="center" vertical="center"/>
    </xf>
    <xf numFmtId="49" fontId="17" fillId="7" borderId="67" xfId="36" applyNumberFormat="1" applyFont="1" applyFill="1" applyBorder="1" applyAlignment="1">
      <alignment horizontal="center" vertical="center"/>
    </xf>
    <xf numFmtId="0" fontId="30" fillId="0" borderId="43" xfId="36" applyFont="1" applyBorder="1" applyAlignment="1">
      <alignment horizontal="right" vertical="center" indent="1"/>
    </xf>
    <xf numFmtId="0" fontId="13" fillId="7" borderId="25" xfId="36" applyNumberFormat="1" applyFont="1" applyFill="1" applyBorder="1" applyAlignment="1">
      <alignment horizontal="center" vertical="center"/>
    </xf>
    <xf numFmtId="0" fontId="13" fillId="7" borderId="26" xfId="36" applyNumberFormat="1" applyFont="1" applyFill="1" applyBorder="1" applyAlignment="1">
      <alignment horizontal="center" vertical="center"/>
    </xf>
    <xf numFmtId="49" fontId="17" fillId="7" borderId="24" xfId="36" applyNumberFormat="1" applyFont="1" applyFill="1" applyBorder="1" applyAlignment="1">
      <alignment horizontal="center" vertical="center"/>
    </xf>
    <xf numFmtId="49" fontId="17" fillId="7" borderId="29" xfId="36" applyNumberFormat="1" applyFont="1" applyFill="1" applyBorder="1" applyAlignment="1">
      <alignment horizontal="center" vertical="center"/>
    </xf>
    <xf numFmtId="0" fontId="13" fillId="7" borderId="50" xfId="36" applyNumberFormat="1" applyFont="1" applyFill="1" applyBorder="1" applyAlignment="1">
      <alignment horizontal="center" vertical="center"/>
    </xf>
    <xf numFmtId="0" fontId="13" fillId="7" borderId="46" xfId="36" applyNumberFormat="1" applyFont="1" applyFill="1" applyBorder="1" applyAlignment="1">
      <alignment horizontal="center" vertical="center"/>
    </xf>
    <xf numFmtId="0" fontId="13" fillId="7" borderId="28" xfId="36" applyNumberFormat="1" applyFont="1" applyFill="1" applyBorder="1" applyAlignment="1">
      <alignment horizontal="center" vertical="center"/>
    </xf>
    <xf numFmtId="0" fontId="13" fillId="7" borderId="11" xfId="36" applyNumberFormat="1" applyFont="1" applyFill="1" applyBorder="1" applyAlignment="1">
      <alignment horizontal="center" vertical="center"/>
    </xf>
    <xf numFmtId="0" fontId="13" fillId="7" borderId="12" xfId="36" applyNumberFormat="1" applyFont="1" applyFill="1" applyBorder="1" applyAlignment="1">
      <alignment horizontal="center" vertical="center"/>
    </xf>
    <xf numFmtId="49" fontId="17" fillId="10" borderId="38" xfId="36" applyNumberFormat="1" applyFont="1" applyFill="1" applyBorder="1" applyAlignment="1">
      <alignment horizontal="center" vertical="center" wrapText="1"/>
    </xf>
    <xf numFmtId="49" fontId="17" fillId="10" borderId="44" xfId="36" applyNumberFormat="1" applyFont="1" applyFill="1" applyBorder="1" applyAlignment="1">
      <alignment horizontal="center" vertical="center" wrapText="1"/>
    </xf>
    <xf numFmtId="49" fontId="11" fillId="0" borderId="43" xfId="36" applyNumberFormat="1" applyFont="1" applyFill="1" applyBorder="1" applyAlignment="1">
      <alignment horizontal="right" vertical="center" indent="1"/>
    </xf>
    <xf numFmtId="49" fontId="11" fillId="0" borderId="0" xfId="36" applyNumberFormat="1" applyFont="1" applyFill="1" applyBorder="1" applyAlignment="1">
      <alignment horizontal="right" vertical="center" indent="1"/>
    </xf>
    <xf numFmtId="0" fontId="30" fillId="0" borderId="43" xfId="36" applyFont="1" applyFill="1" applyBorder="1" applyAlignment="1">
      <alignment horizontal="right" vertical="center" indent="1"/>
    </xf>
    <xf numFmtId="0" fontId="13" fillId="0" borderId="27" xfId="36" applyFont="1" applyFill="1" applyBorder="1" applyAlignment="1">
      <alignment horizontal="center"/>
    </xf>
    <xf numFmtId="0" fontId="13" fillId="0" borderId="28" xfId="36" applyFont="1" applyFill="1" applyBorder="1" applyAlignment="1">
      <alignment horizontal="center"/>
    </xf>
    <xf numFmtId="0" fontId="13" fillId="0" borderId="36" xfId="36" applyFont="1" applyFill="1" applyBorder="1" applyAlignment="1">
      <alignment horizontal="center"/>
    </xf>
    <xf numFmtId="0" fontId="13" fillId="0" borderId="37" xfId="36" applyFont="1" applyFill="1" applyBorder="1" applyAlignment="1">
      <alignment horizontal="center"/>
    </xf>
    <xf numFmtId="49" fontId="17" fillId="0" borderId="27" xfId="36" applyNumberFormat="1" applyFont="1" applyFill="1" applyBorder="1" applyAlignment="1">
      <alignment horizontal="center" vertical="center"/>
    </xf>
    <xf numFmtId="49" fontId="17" fillId="0" borderId="53" xfId="36" applyNumberFormat="1" applyFont="1" applyFill="1" applyBorder="1" applyAlignment="1">
      <alignment horizontal="center" vertical="center"/>
    </xf>
    <xf numFmtId="0" fontId="13" fillId="0" borderId="46" xfId="36" applyNumberFormat="1" applyFont="1" applyFill="1" applyBorder="1" applyAlignment="1">
      <alignment horizontal="center" vertical="center"/>
    </xf>
    <xf numFmtId="0" fontId="13" fillId="0" borderId="28" xfId="36" applyNumberFormat="1" applyFont="1" applyFill="1" applyBorder="1" applyAlignment="1">
      <alignment horizontal="center" vertical="center"/>
    </xf>
    <xf numFmtId="0" fontId="13" fillId="0" borderId="50" xfId="36" applyNumberFormat="1" applyFont="1" applyFill="1" applyBorder="1" applyAlignment="1">
      <alignment horizontal="center" vertical="center"/>
    </xf>
    <xf numFmtId="0" fontId="13" fillId="0" borderId="54" xfId="36" applyNumberFormat="1" applyFont="1" applyFill="1" applyBorder="1" applyAlignment="1">
      <alignment horizontal="center" vertical="center"/>
    </xf>
    <xf numFmtId="0" fontId="13" fillId="0" borderId="55" xfId="36" applyNumberFormat="1" applyFont="1" applyFill="1" applyBorder="1" applyAlignment="1">
      <alignment horizontal="center" vertical="center"/>
    </xf>
    <xf numFmtId="49" fontId="27" fillId="9" borderId="58" xfId="0" applyNumberFormat="1" applyFont="1" applyFill="1" applyBorder="1" applyAlignment="1">
      <alignment horizontal="center" vertical="center"/>
    </xf>
    <xf numFmtId="49" fontId="27" fillId="9" borderId="62" xfId="0" applyNumberFormat="1" applyFont="1" applyFill="1" applyBorder="1" applyAlignment="1">
      <alignment horizontal="center" vertical="center"/>
    </xf>
    <xf numFmtId="0" fontId="13" fillId="0" borderId="84" xfId="36" applyNumberFormat="1" applyFont="1" applyFill="1" applyBorder="1" applyAlignment="1">
      <alignment horizontal="center" vertical="center"/>
    </xf>
    <xf numFmtId="0" fontId="13" fillId="0" borderId="85" xfId="36" applyNumberFormat="1" applyFont="1" applyFill="1" applyBorder="1" applyAlignment="1">
      <alignment horizontal="center" vertical="center"/>
    </xf>
    <xf numFmtId="0" fontId="13" fillId="0" borderId="86" xfId="36" applyNumberFormat="1" applyFont="1" applyFill="1" applyBorder="1" applyAlignment="1">
      <alignment horizontal="center" vertical="center"/>
    </xf>
    <xf numFmtId="49" fontId="9" fillId="2" borderId="84" xfId="0" applyNumberFormat="1" applyFont="1" applyFill="1" applyBorder="1" applyAlignment="1">
      <alignment horizontal="center" vertical="center"/>
    </xf>
    <xf numFmtId="49" fontId="9" fillId="2" borderId="62" xfId="0" applyNumberFormat="1" applyFont="1" applyFill="1" applyBorder="1" applyAlignment="1">
      <alignment horizontal="center" vertical="center"/>
    </xf>
    <xf numFmtId="49" fontId="17" fillId="0" borderId="58" xfId="36" applyNumberFormat="1" applyFont="1" applyFill="1" applyBorder="1" applyAlignment="1">
      <alignment horizontal="center" vertical="center"/>
    </xf>
    <xf numFmtId="49" fontId="17" fillId="0" borderId="62" xfId="36" applyNumberFormat="1" applyFont="1" applyFill="1" applyBorder="1" applyAlignment="1">
      <alignment horizontal="center" vertical="center"/>
    </xf>
    <xf numFmtId="0" fontId="13" fillId="0" borderId="59" xfId="36" applyNumberFormat="1" applyFont="1" applyFill="1" applyBorder="1" applyAlignment="1">
      <alignment horizontal="center" vertical="center"/>
    </xf>
    <xf numFmtId="0" fontId="13" fillId="0" borderId="60" xfId="36" applyNumberFormat="1" applyFont="1" applyFill="1" applyBorder="1" applyAlignment="1">
      <alignment horizontal="center" vertical="center"/>
    </xf>
    <xf numFmtId="166" fontId="13" fillId="0" borderId="59" xfId="36" applyNumberFormat="1" applyFont="1" applyFill="1" applyBorder="1" applyAlignment="1">
      <alignment horizontal="center" vertical="center"/>
    </xf>
    <xf numFmtId="166" fontId="13" fillId="0" borderId="60" xfId="36" applyNumberFormat="1" applyFont="1" applyFill="1" applyBorder="1" applyAlignment="1">
      <alignment horizontal="center" vertical="center"/>
    </xf>
    <xf numFmtId="0" fontId="13" fillId="0" borderId="40" xfId="36" applyNumberFormat="1" applyFont="1" applyFill="1" applyBorder="1" applyAlignment="1">
      <alignment horizontal="center" vertical="center"/>
    </xf>
    <xf numFmtId="0" fontId="26" fillId="0" borderId="109" xfId="0" applyFont="1" applyFill="1" applyBorder="1" applyAlignment="1">
      <alignment horizontal="center" vertical="center"/>
    </xf>
    <xf numFmtId="0" fontId="26" fillId="0" borderId="111" xfId="0" applyFont="1" applyFill="1" applyBorder="1" applyAlignment="1">
      <alignment horizontal="center" vertical="center"/>
    </xf>
    <xf numFmtId="0" fontId="35" fillId="0" borderId="109" xfId="0" applyFont="1" applyFill="1" applyBorder="1" applyAlignment="1">
      <alignment horizontal="center" vertical="center"/>
    </xf>
    <xf numFmtId="0" fontId="35" fillId="0" borderId="111" xfId="0" applyFont="1" applyFill="1" applyBorder="1" applyAlignment="1">
      <alignment horizontal="center" vertical="center"/>
    </xf>
    <xf numFmtId="49" fontId="34" fillId="8" borderId="36" xfId="36" applyNumberFormat="1" applyFont="1" applyFill="1" applyBorder="1" applyAlignment="1">
      <alignment horizontal="center" vertical="center" wrapText="1"/>
    </xf>
    <xf numFmtId="49" fontId="17" fillId="8" borderId="38" xfId="36" applyNumberFormat="1" applyFont="1" applyFill="1" applyBorder="1" applyAlignment="1">
      <alignment horizontal="center" vertical="center" wrapText="1"/>
    </xf>
    <xf numFmtId="49" fontId="17" fillId="8" borderId="44" xfId="36" applyNumberFormat="1" applyFont="1" applyFill="1" applyBorder="1" applyAlignment="1">
      <alignment horizontal="center" vertical="center" wrapText="1"/>
    </xf>
    <xf numFmtId="49" fontId="19" fillId="6" borderId="84" xfId="36" applyNumberFormat="1" applyFont="1" applyFill="1" applyBorder="1" applyAlignment="1">
      <alignment horizontal="center" vertical="center"/>
    </xf>
    <xf numFmtId="49" fontId="19" fillId="6" borderId="86" xfId="36" applyNumberFormat="1" applyFont="1" applyFill="1" applyBorder="1" applyAlignment="1">
      <alignment horizontal="center" vertical="center"/>
    </xf>
    <xf numFmtId="49" fontId="34" fillId="6" borderId="36" xfId="36" applyNumberFormat="1" applyFont="1" applyFill="1" applyBorder="1" applyAlignment="1">
      <alignment horizontal="center" vertical="center" wrapText="1"/>
    </xf>
    <xf numFmtId="49" fontId="34" fillId="10" borderId="44" xfId="36" applyNumberFormat="1" applyFont="1" applyFill="1" applyBorder="1" applyAlignment="1">
      <alignment horizontal="center" vertical="center" wrapText="1"/>
    </xf>
    <xf numFmtId="49" fontId="19" fillId="6" borderId="58" xfId="36" applyNumberFormat="1" applyFont="1" applyFill="1" applyBorder="1" applyAlignment="1">
      <alignment horizontal="center" vertical="center"/>
    </xf>
    <xf numFmtId="0" fontId="26" fillId="0" borderId="109" xfId="0" applyFont="1" applyFill="1" applyBorder="1" applyAlignment="1">
      <alignment horizontal="center" vertical="center" wrapText="1"/>
    </xf>
    <xf numFmtId="0" fontId="26" fillId="0" borderId="111" xfId="0" applyFont="1" applyFill="1" applyBorder="1" applyAlignment="1">
      <alignment horizontal="center" vertical="center" wrapText="1"/>
    </xf>
    <xf numFmtId="0" fontId="26" fillId="0" borderId="87" xfId="0" applyFont="1" applyFill="1" applyBorder="1" applyAlignment="1">
      <alignment horizontal="center" vertical="center"/>
    </xf>
    <xf numFmtId="0" fontId="26" fillId="0" borderId="122" xfId="0" applyFont="1" applyFill="1" applyBorder="1" applyAlignment="1">
      <alignment horizontal="center" vertical="center"/>
    </xf>
    <xf numFmtId="0" fontId="35" fillId="0" borderId="109" xfId="0" applyFont="1" applyFill="1" applyBorder="1" applyAlignment="1">
      <alignment horizontal="center" vertical="center" wrapText="1"/>
    </xf>
    <xf numFmtId="0" fontId="35" fillId="0" borderId="111" xfId="0" applyFont="1" applyFill="1" applyBorder="1" applyAlignment="1">
      <alignment horizontal="center" vertical="center" wrapText="1"/>
    </xf>
    <xf numFmtId="164" fontId="26" fillId="0" borderId="109" xfId="36" applyNumberFormat="1" applyFont="1" applyFill="1" applyBorder="1" applyAlignment="1">
      <alignment horizontal="center" vertical="center" shrinkToFit="1"/>
    </xf>
    <xf numFmtId="164" fontId="26" fillId="0" borderId="111" xfId="36" applyNumberFormat="1" applyFont="1" applyFill="1" applyBorder="1" applyAlignment="1">
      <alignment horizontal="center" vertical="center" shrinkToFit="1"/>
    </xf>
    <xf numFmtId="0" fontId="26" fillId="0" borderId="109" xfId="36" applyFont="1" applyFill="1" applyBorder="1" applyAlignment="1">
      <alignment horizontal="center" vertical="center"/>
    </xf>
    <xf numFmtId="0" fontId="26" fillId="0" borderId="111" xfId="36" applyFont="1" applyFill="1" applyBorder="1" applyAlignment="1">
      <alignment horizontal="center" vertical="center"/>
    </xf>
    <xf numFmtId="0" fontId="35" fillId="0" borderId="109" xfId="36" applyFont="1" applyFill="1" applyBorder="1" applyAlignment="1">
      <alignment horizontal="center" vertical="center"/>
    </xf>
    <xf numFmtId="0" fontId="35" fillId="0" borderId="111" xfId="36" applyFont="1" applyFill="1" applyBorder="1" applyAlignment="1">
      <alignment horizontal="center" vertical="center"/>
    </xf>
    <xf numFmtId="164" fontId="35" fillId="0" borderId="109" xfId="36" applyNumberFormat="1" applyFont="1" applyFill="1" applyBorder="1" applyAlignment="1">
      <alignment horizontal="center" vertical="center" shrinkToFit="1"/>
    </xf>
    <xf numFmtId="164" fontId="35" fillId="0" borderId="111" xfId="36" applyNumberFormat="1" applyFont="1" applyFill="1" applyBorder="1" applyAlignment="1">
      <alignment horizontal="center" vertical="center" shrinkToFit="1"/>
    </xf>
    <xf numFmtId="0" fontId="26" fillId="0" borderId="113" xfId="36" applyFont="1" applyFill="1" applyBorder="1" applyAlignment="1">
      <alignment horizontal="center" vertical="center"/>
    </xf>
    <xf numFmtId="0" fontId="26" fillId="0" borderId="101" xfId="36" applyFont="1" applyFill="1" applyBorder="1" applyAlignment="1">
      <alignment horizontal="center" vertical="center"/>
    </xf>
    <xf numFmtId="0" fontId="26" fillId="0" borderId="117" xfId="36" applyFont="1" applyFill="1" applyBorder="1" applyAlignment="1">
      <alignment horizontal="center" vertical="center"/>
    </xf>
    <xf numFmtId="0" fontId="26" fillId="0" borderId="118" xfId="36" applyFont="1" applyFill="1" applyBorder="1" applyAlignment="1">
      <alignment horizontal="center" vertical="center"/>
    </xf>
    <xf numFmtId="49" fontId="6" fillId="2" borderId="15" xfId="0" applyNumberFormat="1" applyFont="1" applyFill="1" applyBorder="1" applyAlignment="1">
      <alignment horizontal="left"/>
    </xf>
    <xf numFmtId="0" fontId="6" fillId="2" borderId="18" xfId="0" applyNumberFormat="1" applyFont="1" applyFill="1" applyBorder="1" applyAlignment="1">
      <alignment horizontal="left"/>
    </xf>
    <xf numFmtId="0" fontId="6" fillId="4" borderId="24" xfId="0" applyNumberFormat="1" applyFont="1" applyFill="1" applyBorder="1" applyAlignment="1">
      <alignment horizontal="center" vertical="center" wrapText="1"/>
    </xf>
    <xf numFmtId="0" fontId="6" fillId="4" borderId="25" xfId="0" applyNumberFormat="1" applyFont="1" applyFill="1" applyBorder="1" applyAlignment="1">
      <alignment horizontal="center" vertical="center" wrapText="1"/>
    </xf>
    <xf numFmtId="0" fontId="6" fillId="4" borderId="26" xfId="0" applyNumberFormat="1" applyFont="1" applyFill="1" applyBorder="1" applyAlignment="1">
      <alignment horizontal="center" vertical="center" wrapText="1"/>
    </xf>
    <xf numFmtId="0" fontId="6" fillId="4" borderId="34" xfId="0" applyNumberFormat="1" applyFont="1" applyFill="1" applyBorder="1" applyAlignment="1">
      <alignment horizontal="center" vertical="center"/>
    </xf>
    <xf numFmtId="0" fontId="6" fillId="4" borderId="35" xfId="0" applyNumberFormat="1" applyFont="1" applyFill="1" applyBorder="1" applyAlignment="1">
      <alignment horizontal="center" vertical="center"/>
    </xf>
    <xf numFmtId="0" fontId="6" fillId="4" borderId="25" xfId="0" applyNumberFormat="1" applyFont="1" applyFill="1" applyBorder="1" applyAlignment="1">
      <alignment horizontal="center" vertical="center"/>
    </xf>
    <xf numFmtId="0" fontId="6" fillId="4" borderId="26" xfId="0" applyNumberFormat="1" applyFont="1" applyFill="1" applyBorder="1" applyAlignment="1">
      <alignment horizontal="center" vertical="center"/>
    </xf>
    <xf numFmtId="49" fontId="6" fillId="4" borderId="27" xfId="0" applyNumberFormat="1" applyFont="1" applyFill="1" applyBorder="1" applyAlignment="1">
      <alignment horizontal="center"/>
    </xf>
    <xf numFmtId="49" fontId="6" fillId="4" borderId="28" xfId="0" applyNumberFormat="1" applyFont="1" applyFill="1" applyBorder="1" applyAlignment="1">
      <alignment horizontal="center"/>
    </xf>
    <xf numFmtId="49" fontId="6" fillId="0" borderId="2" xfId="0" applyNumberFormat="1" applyFont="1" applyFill="1" applyBorder="1" applyAlignment="1">
      <alignment vertical="top"/>
    </xf>
    <xf numFmtId="49" fontId="6" fillId="0" borderId="1" xfId="0" applyNumberFormat="1" applyFont="1" applyFill="1" applyBorder="1" applyAlignment="1">
      <alignment vertical="top"/>
    </xf>
    <xf numFmtId="49" fontId="6" fillId="0" borderId="3" xfId="0" applyNumberFormat="1" applyFont="1" applyFill="1" applyBorder="1" applyAlignment="1">
      <alignment vertical="top"/>
    </xf>
    <xf numFmtId="49" fontId="6" fillId="2" borderId="2" xfId="0" applyNumberFormat="1" applyFont="1" applyFill="1" applyBorder="1" applyAlignment="1">
      <alignment horizontal="left"/>
    </xf>
    <xf numFmtId="0" fontId="6" fillId="2" borderId="3" xfId="0" applyNumberFormat="1" applyFont="1" applyFill="1" applyBorder="1" applyAlignment="1">
      <alignment horizontal="left"/>
    </xf>
    <xf numFmtId="49" fontId="6" fillId="4" borderId="19" xfId="0" applyNumberFormat="1" applyFont="1" applyFill="1" applyBorder="1" applyAlignment="1">
      <alignment horizontal="center"/>
    </xf>
    <xf numFmtId="49" fontId="6" fillId="4" borderId="23" xfId="0" applyNumberFormat="1" applyFont="1" applyFill="1" applyBorder="1" applyAlignment="1">
      <alignment horizontal="center"/>
    </xf>
    <xf numFmtId="49" fontId="6" fillId="4" borderId="10" xfId="0" applyNumberFormat="1" applyFont="1" applyFill="1" applyBorder="1" applyAlignment="1">
      <alignment horizontal="center"/>
    </xf>
    <xf numFmtId="49" fontId="6" fillId="4" borderId="11" xfId="0" applyNumberFormat="1" applyFont="1" applyFill="1" applyBorder="1" applyAlignment="1">
      <alignment horizontal="center"/>
    </xf>
    <xf numFmtId="49" fontId="6" fillId="4" borderId="12" xfId="0" applyNumberFormat="1" applyFont="1" applyFill="1" applyBorder="1" applyAlignment="1">
      <alignment horizontal="center"/>
    </xf>
    <xf numFmtId="49" fontId="6" fillId="4" borderId="29" xfId="0" applyNumberFormat="1" applyFont="1" applyFill="1" applyBorder="1" applyAlignment="1">
      <alignment horizontal="center"/>
    </xf>
    <xf numFmtId="49" fontId="6" fillId="2" borderId="10" xfId="0" applyNumberFormat="1" applyFont="1" applyFill="1" applyBorder="1" applyAlignment="1">
      <alignment horizontal="center" vertical="center"/>
    </xf>
    <xf numFmtId="0" fontId="6" fillId="2" borderId="11" xfId="0" applyNumberFormat="1" applyFont="1" applyFill="1" applyBorder="1" applyAlignment="1">
      <alignment horizontal="center" vertical="center"/>
    </xf>
    <xf numFmtId="0" fontId="6" fillId="2" borderId="12" xfId="0" applyNumberFormat="1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6" fillId="2" borderId="3" xfId="0" applyNumberFormat="1" applyFont="1" applyFill="1" applyBorder="1" applyAlignment="1">
      <alignment horizontal="center" vertical="center"/>
    </xf>
    <xf numFmtId="0" fontId="6" fillId="2" borderId="7" xfId="0" applyNumberFormat="1" applyFont="1" applyFill="1" applyBorder="1" applyAlignment="1">
      <alignment horizontal="center" vertical="center"/>
    </xf>
    <xf numFmtId="0" fontId="6" fillId="2" borderId="4" xfId="0" applyNumberFormat="1" applyFont="1" applyFill="1" applyBorder="1" applyAlignment="1">
      <alignment horizontal="center" vertical="center"/>
    </xf>
    <xf numFmtId="0" fontId="6" fillId="2" borderId="5" xfId="0" applyNumberFormat="1" applyFont="1" applyFill="1" applyBorder="1" applyAlignment="1">
      <alignment horizontal="center" vertical="center"/>
    </xf>
    <xf numFmtId="0" fontId="6" fillId="2" borderId="17" xfId="0" applyNumberFormat="1" applyFont="1" applyFill="1" applyBorder="1" applyAlignment="1">
      <alignment horizontal="center" vertical="center"/>
    </xf>
    <xf numFmtId="49" fontId="6" fillId="0" borderId="31" xfId="0" applyNumberFormat="1" applyFont="1" applyFill="1" applyBorder="1" applyAlignment="1">
      <alignment horizontal="left" vertical="center"/>
    </xf>
    <xf numFmtId="49" fontId="6" fillId="0" borderId="32" xfId="0" applyNumberFormat="1" applyFont="1" applyFill="1" applyBorder="1" applyAlignment="1">
      <alignment horizontal="left" vertical="center"/>
    </xf>
    <xf numFmtId="49" fontId="6" fillId="3" borderId="32" xfId="0" applyNumberFormat="1" applyFont="1" applyFill="1" applyBorder="1" applyAlignment="1">
      <alignment horizontal="left" vertical="center"/>
    </xf>
    <xf numFmtId="49" fontId="6" fillId="3" borderId="33" xfId="0" applyNumberFormat="1" applyFont="1" applyFill="1" applyBorder="1" applyAlignment="1">
      <alignment horizontal="left" vertical="center"/>
    </xf>
    <xf numFmtId="0" fontId="6" fillId="4" borderId="11" xfId="0" applyNumberFormat="1" applyFont="1" applyFill="1" applyBorder="1" applyAlignment="1">
      <alignment horizontal="center"/>
    </xf>
    <xf numFmtId="0" fontId="6" fillId="4" borderId="12" xfId="0" applyNumberFormat="1" applyFont="1" applyFill="1" applyBorder="1" applyAlignment="1">
      <alignment horizontal="center"/>
    </xf>
    <xf numFmtId="49" fontId="6" fillId="4" borderId="2" xfId="0" applyNumberFormat="1" applyFont="1" applyFill="1" applyBorder="1" applyAlignment="1">
      <alignment horizontal="center"/>
    </xf>
    <xf numFmtId="0" fontId="6" fillId="4" borderId="3" xfId="0" applyNumberFormat="1" applyFont="1" applyFill="1" applyBorder="1" applyAlignment="1">
      <alignment horizontal="center"/>
    </xf>
    <xf numFmtId="49" fontId="6" fillId="2" borderId="19" xfId="0" applyNumberFormat="1" applyFont="1" applyFill="1" applyBorder="1" applyAlignment="1">
      <alignment horizontal="left"/>
    </xf>
    <xf numFmtId="0" fontId="6" fillId="2" borderId="23" xfId="0" applyNumberFormat="1" applyFont="1" applyFill="1" applyBorder="1" applyAlignment="1">
      <alignment horizontal="left"/>
    </xf>
    <xf numFmtId="49" fontId="6" fillId="2" borderId="7" xfId="0" applyNumberFormat="1" applyFont="1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49" fontId="6" fillId="2" borderId="8" xfId="0" applyNumberFormat="1" applyFont="1" applyFill="1" applyBorder="1" applyAlignment="1">
      <alignment horizontal="center"/>
    </xf>
    <xf numFmtId="0" fontId="6" fillId="2" borderId="7" xfId="0" applyNumberFormat="1" applyFont="1" applyFill="1" applyBorder="1" applyAlignment="1">
      <alignment horizontal="center"/>
    </xf>
    <xf numFmtId="0" fontId="6" fillId="2" borderId="20" xfId="0" applyNumberFormat="1" applyFont="1" applyFill="1" applyBorder="1" applyAlignment="1">
      <alignment horizontal="center"/>
    </xf>
    <xf numFmtId="0" fontId="6" fillId="2" borderId="8" xfId="0" applyNumberFormat="1" applyFont="1" applyFill="1" applyBorder="1" applyAlignment="1">
      <alignment horizontal="center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49" fontId="7" fillId="2" borderId="7" xfId="0" applyNumberFormat="1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36" fillId="0" borderId="112" xfId="0" applyFont="1" applyFill="1" applyBorder="1" applyAlignment="1">
      <alignment horizontal="center"/>
    </xf>
    <xf numFmtId="49" fontId="23" fillId="2" borderId="27" xfId="36" applyNumberFormat="1" applyFont="1" applyFill="1" applyBorder="1" applyAlignment="1">
      <alignment horizontal="center" vertical="center"/>
    </xf>
    <xf numFmtId="49" fontId="23" fillId="2" borderId="46" xfId="36" applyNumberFormat="1" applyFont="1" applyFill="1" applyBorder="1" applyAlignment="1">
      <alignment horizontal="center" vertical="center"/>
    </xf>
    <xf numFmtId="49" fontId="23" fillId="2" borderId="28" xfId="36" applyNumberFormat="1" applyFont="1" applyFill="1" applyBorder="1" applyAlignment="1">
      <alignment horizontal="center" vertical="center"/>
    </xf>
    <xf numFmtId="49" fontId="23" fillId="2" borderId="36" xfId="36" applyNumberFormat="1" applyFont="1" applyFill="1" applyBorder="1" applyAlignment="1">
      <alignment horizontal="center" vertical="center"/>
    </xf>
    <xf numFmtId="49" fontId="23" fillId="2" borderId="0" xfId="36" applyNumberFormat="1" applyFont="1" applyFill="1" applyBorder="1" applyAlignment="1">
      <alignment horizontal="center" vertical="center"/>
    </xf>
    <xf numFmtId="49" fontId="23" fillId="2" borderId="37" xfId="36" applyNumberFormat="1" applyFont="1" applyFill="1" applyBorder="1" applyAlignment="1">
      <alignment horizontal="center" vertical="center"/>
    </xf>
    <xf numFmtId="49" fontId="23" fillId="2" borderId="42" xfId="36" applyNumberFormat="1" applyFont="1" applyFill="1" applyBorder="1" applyAlignment="1">
      <alignment horizontal="center" vertical="center"/>
    </xf>
    <xf numFmtId="49" fontId="23" fillId="2" borderId="43" xfId="36" applyNumberFormat="1" applyFont="1" applyFill="1" applyBorder="1" applyAlignment="1">
      <alignment horizontal="center" vertical="center"/>
    </xf>
    <xf numFmtId="49" fontId="23" fillId="2" borderId="41" xfId="36" applyNumberFormat="1" applyFont="1" applyFill="1" applyBorder="1" applyAlignment="1">
      <alignment horizontal="center" vertical="center"/>
    </xf>
    <xf numFmtId="49" fontId="23" fillId="2" borderId="38" xfId="36" applyNumberFormat="1" applyFont="1" applyFill="1" applyBorder="1" applyAlignment="1">
      <alignment horizontal="center" vertical="center"/>
    </xf>
    <xf numFmtId="49" fontId="23" fillId="2" borderId="44" xfId="36" applyNumberFormat="1" applyFont="1" applyFill="1" applyBorder="1" applyAlignment="1">
      <alignment horizontal="center" vertical="center"/>
    </xf>
    <xf numFmtId="49" fontId="23" fillId="2" borderId="45" xfId="36" applyNumberFormat="1" applyFont="1" applyFill="1" applyBorder="1" applyAlignment="1">
      <alignment horizontal="center" vertical="center"/>
    </xf>
    <xf numFmtId="49" fontId="23" fillId="2" borderId="96" xfId="36" applyNumberFormat="1" applyFont="1" applyFill="1" applyBorder="1" applyAlignment="1">
      <alignment horizontal="center" vertical="center"/>
    </xf>
    <xf numFmtId="49" fontId="23" fillId="2" borderId="107" xfId="36" applyNumberFormat="1" applyFont="1" applyFill="1" applyBorder="1" applyAlignment="1">
      <alignment horizontal="center" vertical="center"/>
    </xf>
    <xf numFmtId="49" fontId="23" fillId="2" borderId="63" xfId="36" applyNumberFormat="1" applyFont="1" applyFill="1" applyBorder="1" applyAlignment="1">
      <alignment horizontal="center" vertical="center"/>
    </xf>
    <xf numFmtId="0" fontId="15" fillId="2" borderId="98" xfId="36" applyNumberFormat="1" applyFont="1" applyFill="1" applyBorder="1" applyAlignment="1">
      <alignment horizontal="center" vertical="center"/>
    </xf>
    <xf numFmtId="0" fontId="15" fillId="2" borderId="100" xfId="36" applyNumberFormat="1" applyFont="1" applyFill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15" fillId="2" borderId="105" xfId="36" applyNumberFormat="1" applyFont="1" applyFill="1" applyBorder="1" applyAlignment="1">
      <alignment horizontal="center" vertical="center"/>
    </xf>
    <xf numFmtId="49" fontId="23" fillId="2" borderId="102" xfId="36" applyNumberFormat="1" applyFont="1" applyFill="1" applyBorder="1" applyAlignment="1">
      <alignment horizontal="center" vertical="center"/>
    </xf>
    <xf numFmtId="49" fontId="23" fillId="2" borderId="100" xfId="36" applyNumberFormat="1" applyFont="1" applyFill="1" applyBorder="1" applyAlignment="1">
      <alignment horizontal="center" vertical="center"/>
    </xf>
    <xf numFmtId="49" fontId="23" fillId="2" borderId="99" xfId="36" applyNumberFormat="1" applyFont="1" applyFill="1" applyBorder="1" applyAlignment="1">
      <alignment horizontal="center" vertical="center"/>
    </xf>
    <xf numFmtId="49" fontId="23" fillId="5" borderId="81" xfId="36" applyNumberFormat="1" applyFont="1" applyFill="1" applyBorder="1" applyAlignment="1">
      <alignment horizontal="center" vertical="center"/>
    </xf>
    <xf numFmtId="49" fontId="23" fillId="5" borderId="121" xfId="36" applyNumberFormat="1" applyFont="1" applyFill="1" applyBorder="1" applyAlignment="1">
      <alignment horizontal="center" vertical="center"/>
    </xf>
    <xf numFmtId="49" fontId="23" fillId="5" borderId="122" xfId="36" applyNumberFormat="1" applyFont="1" applyFill="1" applyBorder="1" applyAlignment="1">
      <alignment horizontal="center" vertical="center"/>
    </xf>
    <xf numFmtId="0" fontId="8" fillId="0" borderId="105" xfId="0" applyFont="1" applyBorder="1"/>
    <xf numFmtId="14" fontId="15" fillId="2" borderId="98" xfId="36" applyNumberFormat="1" applyFont="1" applyFill="1" applyBorder="1" applyAlignment="1">
      <alignment horizontal="center" vertical="center"/>
    </xf>
    <xf numFmtId="49" fontId="33" fillId="2" borderId="43" xfId="36" applyNumberFormat="1" applyFont="1" applyFill="1" applyBorder="1" applyAlignment="1">
      <alignment horizontal="right" vertical="center" indent="1"/>
    </xf>
    <xf numFmtId="0" fontId="15" fillId="2" borderId="87" xfId="36" applyNumberFormat="1" applyFont="1" applyFill="1" applyBorder="1" applyAlignment="1">
      <alignment horizontal="center" vertical="center"/>
    </xf>
    <xf numFmtId="0" fontId="15" fillId="2" borderId="83" xfId="36" applyNumberFormat="1" applyFont="1" applyFill="1" applyBorder="1" applyAlignment="1">
      <alignment horizontal="center" vertical="center"/>
    </xf>
    <xf numFmtId="0" fontId="15" fillId="2" borderId="82" xfId="36" applyNumberFormat="1" applyFont="1" applyFill="1" applyBorder="1" applyAlignment="1">
      <alignment horizontal="center" vertical="center"/>
    </xf>
    <xf numFmtId="0" fontId="8" fillId="0" borderId="83" xfId="0" applyFont="1" applyBorder="1"/>
    <xf numFmtId="49" fontId="23" fillId="2" borderId="81" xfId="36" applyNumberFormat="1" applyFont="1" applyFill="1" applyBorder="1" applyAlignment="1">
      <alignment horizontal="center" vertical="center"/>
    </xf>
    <xf numFmtId="49" fontId="23" fillId="2" borderId="82" xfId="36" applyNumberFormat="1" applyFont="1" applyFill="1" applyBorder="1" applyAlignment="1">
      <alignment horizontal="center" vertical="center"/>
    </xf>
    <xf numFmtId="49" fontId="23" fillId="2" borderId="104" xfId="36" applyNumberFormat="1" applyFont="1" applyFill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165" fontId="25" fillId="0" borderId="87" xfId="36" applyNumberFormat="1" applyFont="1" applyFill="1" applyBorder="1" applyAlignment="1">
      <alignment horizontal="center" vertical="center"/>
    </xf>
    <xf numFmtId="165" fontId="25" fillId="0" borderId="83" xfId="36" applyNumberFormat="1" applyFont="1" applyFill="1" applyBorder="1" applyAlignment="1">
      <alignment horizontal="center" vertical="center"/>
    </xf>
    <xf numFmtId="165" fontId="25" fillId="0" borderId="109" xfId="36" applyNumberFormat="1" applyFont="1" applyFill="1" applyBorder="1" applyAlignment="1">
      <alignment horizontal="center" vertical="center"/>
    </xf>
    <xf numFmtId="165" fontId="25" fillId="0" borderId="111" xfId="36" applyNumberFormat="1" applyFont="1" applyFill="1" applyBorder="1" applyAlignment="1">
      <alignment horizontal="center" vertical="center"/>
    </xf>
    <xf numFmtId="165" fontId="35" fillId="0" borderId="109" xfId="36" applyNumberFormat="1" applyFont="1" applyFill="1" applyBorder="1" applyAlignment="1">
      <alignment horizontal="center" vertical="center"/>
    </xf>
    <xf numFmtId="165" fontId="35" fillId="0" borderId="111" xfId="36" applyNumberFormat="1" applyFont="1" applyFill="1" applyBorder="1" applyAlignment="1">
      <alignment horizontal="center" vertical="center"/>
    </xf>
    <xf numFmtId="165" fontId="25" fillId="0" borderId="106" xfId="36" applyNumberFormat="1" applyFont="1" applyFill="1" applyBorder="1" applyAlignment="1">
      <alignment horizontal="center" vertical="center"/>
    </xf>
    <xf numFmtId="165" fontId="25" fillId="0" borderId="95" xfId="36" applyNumberFormat="1" applyFont="1" applyFill="1" applyBorder="1" applyAlignment="1">
      <alignment horizontal="center" vertical="center"/>
    </xf>
    <xf numFmtId="164" fontId="15" fillId="0" borderId="123" xfId="36" applyNumberFormat="1" applyFont="1" applyFill="1" applyBorder="1" applyAlignment="1">
      <alignment horizontal="center" vertical="center" wrapText="1"/>
    </xf>
  </cellXfs>
  <cellStyles count="37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Normal" xfId="0" builtinId="0"/>
    <cellStyle name="Normal 2" xfId="19" xr:uid="{00000000-0005-0000-0000-000023000000}"/>
    <cellStyle name="Normal 3" xfId="36" xr:uid="{39F8ABF7-CF2C-2F4D-81C4-A75D1BA62B31}"/>
  </cellStyles>
  <dxfs count="0"/>
  <tableStyles count="0" defaultPivotStyle="PivotStyleMedium7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FF0000"/>
      <rgbColor rgb="FFFFFF00"/>
      <rgbColor rgb="FFFF2C00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EC0"/>
      <color rgb="FFFFFD7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86BAC-51EF-B445-9872-FE815F8F1EBC}">
  <dimension ref="A1:AJ60"/>
  <sheetViews>
    <sheetView showGridLines="0" view="pageBreakPreview" topLeftCell="A7" zoomScale="125" zoomScaleNormal="100" zoomScaleSheetLayoutView="50" zoomScalePageLayoutView="93" workbookViewId="0">
      <selection activeCell="E5" sqref="E5:G5"/>
    </sheetView>
  </sheetViews>
  <sheetFormatPr defaultColWidth="7.4609375" defaultRowHeight="10.5" customHeight="1" x14ac:dyDescent="0.3"/>
  <cols>
    <col min="1" max="1" width="3.84375" style="76" customWidth="1"/>
    <col min="2" max="2" width="24.84375" style="77" customWidth="1"/>
    <col min="3" max="3" width="26.15234375" style="77" customWidth="1"/>
    <col min="4" max="4" width="22.15234375" style="77" customWidth="1"/>
    <col min="5" max="17" width="11.15234375" style="77" customWidth="1"/>
    <col min="18" max="18" width="5.3046875" style="79" customWidth="1"/>
    <col min="19" max="34" width="13.84375" style="78" customWidth="1"/>
    <col min="35" max="35" width="9.3046875" style="75" customWidth="1"/>
    <col min="36" max="46" width="6.4609375" style="76" customWidth="1"/>
    <col min="47" max="273" width="7.4609375" style="76"/>
    <col min="274" max="274" width="23.84375" style="76" customWidth="1"/>
    <col min="275" max="275" width="15" style="76" customWidth="1"/>
    <col min="276" max="277" width="8.15234375" style="76" customWidth="1"/>
    <col min="278" max="289" width="7.69140625" style="76" customWidth="1"/>
    <col min="290" max="290" width="46.3046875" style="76" customWidth="1"/>
    <col min="291" max="529" width="7.4609375" style="76"/>
    <col min="530" max="530" width="23.84375" style="76" customWidth="1"/>
    <col min="531" max="531" width="15" style="76" customWidth="1"/>
    <col min="532" max="533" width="8.15234375" style="76" customWidth="1"/>
    <col min="534" max="545" width="7.69140625" style="76" customWidth="1"/>
    <col min="546" max="546" width="46.3046875" style="76" customWidth="1"/>
    <col min="547" max="785" width="7.4609375" style="76"/>
    <col min="786" max="786" width="23.84375" style="76" customWidth="1"/>
    <col min="787" max="787" width="15" style="76" customWidth="1"/>
    <col min="788" max="789" width="8.15234375" style="76" customWidth="1"/>
    <col min="790" max="801" width="7.69140625" style="76" customWidth="1"/>
    <col min="802" max="802" width="46.3046875" style="76" customWidth="1"/>
    <col min="803" max="1041" width="7.4609375" style="76"/>
    <col min="1042" max="1042" width="23.84375" style="76" customWidth="1"/>
    <col min="1043" max="1043" width="15" style="76" customWidth="1"/>
    <col min="1044" max="1045" width="8.15234375" style="76" customWidth="1"/>
    <col min="1046" max="1057" width="7.69140625" style="76" customWidth="1"/>
    <col min="1058" max="1058" width="46.3046875" style="76" customWidth="1"/>
    <col min="1059" max="1297" width="7.4609375" style="76"/>
    <col min="1298" max="1298" width="23.84375" style="76" customWidth="1"/>
    <col min="1299" max="1299" width="15" style="76" customWidth="1"/>
    <col min="1300" max="1301" width="8.15234375" style="76" customWidth="1"/>
    <col min="1302" max="1313" width="7.69140625" style="76" customWidth="1"/>
    <col min="1314" max="1314" width="46.3046875" style="76" customWidth="1"/>
    <col min="1315" max="1553" width="7.4609375" style="76"/>
    <col min="1554" max="1554" width="23.84375" style="76" customWidth="1"/>
    <col min="1555" max="1555" width="15" style="76" customWidth="1"/>
    <col min="1556" max="1557" width="8.15234375" style="76" customWidth="1"/>
    <col min="1558" max="1569" width="7.69140625" style="76" customWidth="1"/>
    <col min="1570" max="1570" width="46.3046875" style="76" customWidth="1"/>
    <col min="1571" max="1809" width="7.4609375" style="76"/>
    <col min="1810" max="1810" width="23.84375" style="76" customWidth="1"/>
    <col min="1811" max="1811" width="15" style="76" customWidth="1"/>
    <col min="1812" max="1813" width="8.15234375" style="76" customWidth="1"/>
    <col min="1814" max="1825" width="7.69140625" style="76" customWidth="1"/>
    <col min="1826" max="1826" width="46.3046875" style="76" customWidth="1"/>
    <col min="1827" max="2065" width="7.4609375" style="76"/>
    <col min="2066" max="2066" width="23.84375" style="76" customWidth="1"/>
    <col min="2067" max="2067" width="15" style="76" customWidth="1"/>
    <col min="2068" max="2069" width="8.15234375" style="76" customWidth="1"/>
    <col min="2070" max="2081" width="7.69140625" style="76" customWidth="1"/>
    <col min="2082" max="2082" width="46.3046875" style="76" customWidth="1"/>
    <col min="2083" max="2321" width="7.4609375" style="76"/>
    <col min="2322" max="2322" width="23.84375" style="76" customWidth="1"/>
    <col min="2323" max="2323" width="15" style="76" customWidth="1"/>
    <col min="2324" max="2325" width="8.15234375" style="76" customWidth="1"/>
    <col min="2326" max="2337" width="7.69140625" style="76" customWidth="1"/>
    <col min="2338" max="2338" width="46.3046875" style="76" customWidth="1"/>
    <col min="2339" max="2577" width="7.4609375" style="76"/>
    <col min="2578" max="2578" width="23.84375" style="76" customWidth="1"/>
    <col min="2579" max="2579" width="15" style="76" customWidth="1"/>
    <col min="2580" max="2581" width="8.15234375" style="76" customWidth="1"/>
    <col min="2582" max="2593" width="7.69140625" style="76" customWidth="1"/>
    <col min="2594" max="2594" width="46.3046875" style="76" customWidth="1"/>
    <col min="2595" max="2833" width="7.4609375" style="76"/>
    <col min="2834" max="2834" width="23.84375" style="76" customWidth="1"/>
    <col min="2835" max="2835" width="15" style="76" customWidth="1"/>
    <col min="2836" max="2837" width="8.15234375" style="76" customWidth="1"/>
    <col min="2838" max="2849" width="7.69140625" style="76" customWidth="1"/>
    <col min="2850" max="2850" width="46.3046875" style="76" customWidth="1"/>
    <col min="2851" max="3089" width="7.4609375" style="76"/>
    <col min="3090" max="3090" width="23.84375" style="76" customWidth="1"/>
    <col min="3091" max="3091" width="15" style="76" customWidth="1"/>
    <col min="3092" max="3093" width="8.15234375" style="76" customWidth="1"/>
    <col min="3094" max="3105" width="7.69140625" style="76" customWidth="1"/>
    <col min="3106" max="3106" width="46.3046875" style="76" customWidth="1"/>
    <col min="3107" max="3345" width="7.4609375" style="76"/>
    <col min="3346" max="3346" width="23.84375" style="76" customWidth="1"/>
    <col min="3347" max="3347" width="15" style="76" customWidth="1"/>
    <col min="3348" max="3349" width="8.15234375" style="76" customWidth="1"/>
    <col min="3350" max="3361" width="7.69140625" style="76" customWidth="1"/>
    <col min="3362" max="3362" width="46.3046875" style="76" customWidth="1"/>
    <col min="3363" max="3601" width="7.4609375" style="76"/>
    <col min="3602" max="3602" width="23.84375" style="76" customWidth="1"/>
    <col min="3603" max="3603" width="15" style="76" customWidth="1"/>
    <col min="3604" max="3605" width="8.15234375" style="76" customWidth="1"/>
    <col min="3606" max="3617" width="7.69140625" style="76" customWidth="1"/>
    <col min="3618" max="3618" width="46.3046875" style="76" customWidth="1"/>
    <col min="3619" max="3857" width="7.4609375" style="76"/>
    <col min="3858" max="3858" width="23.84375" style="76" customWidth="1"/>
    <col min="3859" max="3859" width="15" style="76" customWidth="1"/>
    <col min="3860" max="3861" width="8.15234375" style="76" customWidth="1"/>
    <col min="3862" max="3873" width="7.69140625" style="76" customWidth="1"/>
    <col min="3874" max="3874" width="46.3046875" style="76" customWidth="1"/>
    <col min="3875" max="4113" width="7.4609375" style="76"/>
    <col min="4114" max="4114" width="23.84375" style="76" customWidth="1"/>
    <col min="4115" max="4115" width="15" style="76" customWidth="1"/>
    <col min="4116" max="4117" width="8.15234375" style="76" customWidth="1"/>
    <col min="4118" max="4129" width="7.69140625" style="76" customWidth="1"/>
    <col min="4130" max="4130" width="46.3046875" style="76" customWidth="1"/>
    <col min="4131" max="4369" width="7.4609375" style="76"/>
    <col min="4370" max="4370" width="23.84375" style="76" customWidth="1"/>
    <col min="4371" max="4371" width="15" style="76" customWidth="1"/>
    <col min="4372" max="4373" width="8.15234375" style="76" customWidth="1"/>
    <col min="4374" max="4385" width="7.69140625" style="76" customWidth="1"/>
    <col min="4386" max="4386" width="46.3046875" style="76" customWidth="1"/>
    <col min="4387" max="4625" width="7.4609375" style="76"/>
    <col min="4626" max="4626" width="23.84375" style="76" customWidth="1"/>
    <col min="4627" max="4627" width="15" style="76" customWidth="1"/>
    <col min="4628" max="4629" width="8.15234375" style="76" customWidth="1"/>
    <col min="4630" max="4641" width="7.69140625" style="76" customWidth="1"/>
    <col min="4642" max="4642" width="46.3046875" style="76" customWidth="1"/>
    <col min="4643" max="4881" width="7.4609375" style="76"/>
    <col min="4882" max="4882" width="23.84375" style="76" customWidth="1"/>
    <col min="4883" max="4883" width="15" style="76" customWidth="1"/>
    <col min="4884" max="4885" width="8.15234375" style="76" customWidth="1"/>
    <col min="4886" max="4897" width="7.69140625" style="76" customWidth="1"/>
    <col min="4898" max="4898" width="46.3046875" style="76" customWidth="1"/>
    <col min="4899" max="5137" width="7.4609375" style="76"/>
    <col min="5138" max="5138" width="23.84375" style="76" customWidth="1"/>
    <col min="5139" max="5139" width="15" style="76" customWidth="1"/>
    <col min="5140" max="5141" width="8.15234375" style="76" customWidth="1"/>
    <col min="5142" max="5153" width="7.69140625" style="76" customWidth="1"/>
    <col min="5154" max="5154" width="46.3046875" style="76" customWidth="1"/>
    <col min="5155" max="5393" width="7.4609375" style="76"/>
    <col min="5394" max="5394" width="23.84375" style="76" customWidth="1"/>
    <col min="5395" max="5395" width="15" style="76" customWidth="1"/>
    <col min="5396" max="5397" width="8.15234375" style="76" customWidth="1"/>
    <col min="5398" max="5409" width="7.69140625" style="76" customWidth="1"/>
    <col min="5410" max="5410" width="46.3046875" style="76" customWidth="1"/>
    <col min="5411" max="5649" width="7.4609375" style="76"/>
    <col min="5650" max="5650" width="23.84375" style="76" customWidth="1"/>
    <col min="5651" max="5651" width="15" style="76" customWidth="1"/>
    <col min="5652" max="5653" width="8.15234375" style="76" customWidth="1"/>
    <col min="5654" max="5665" width="7.69140625" style="76" customWidth="1"/>
    <col min="5666" max="5666" width="46.3046875" style="76" customWidth="1"/>
    <col min="5667" max="5905" width="7.4609375" style="76"/>
    <col min="5906" max="5906" width="23.84375" style="76" customWidth="1"/>
    <col min="5907" max="5907" width="15" style="76" customWidth="1"/>
    <col min="5908" max="5909" width="8.15234375" style="76" customWidth="1"/>
    <col min="5910" max="5921" width="7.69140625" style="76" customWidth="1"/>
    <col min="5922" max="5922" width="46.3046875" style="76" customWidth="1"/>
    <col min="5923" max="6161" width="7.4609375" style="76"/>
    <col min="6162" max="6162" width="23.84375" style="76" customWidth="1"/>
    <col min="6163" max="6163" width="15" style="76" customWidth="1"/>
    <col min="6164" max="6165" width="8.15234375" style="76" customWidth="1"/>
    <col min="6166" max="6177" width="7.69140625" style="76" customWidth="1"/>
    <col min="6178" max="6178" width="46.3046875" style="76" customWidth="1"/>
    <col min="6179" max="6417" width="7.4609375" style="76"/>
    <col min="6418" max="6418" width="23.84375" style="76" customWidth="1"/>
    <col min="6419" max="6419" width="15" style="76" customWidth="1"/>
    <col min="6420" max="6421" width="8.15234375" style="76" customWidth="1"/>
    <col min="6422" max="6433" width="7.69140625" style="76" customWidth="1"/>
    <col min="6434" max="6434" width="46.3046875" style="76" customWidth="1"/>
    <col min="6435" max="6673" width="7.4609375" style="76"/>
    <col min="6674" max="6674" width="23.84375" style="76" customWidth="1"/>
    <col min="6675" max="6675" width="15" style="76" customWidth="1"/>
    <col min="6676" max="6677" width="8.15234375" style="76" customWidth="1"/>
    <col min="6678" max="6689" width="7.69140625" style="76" customWidth="1"/>
    <col min="6690" max="6690" width="46.3046875" style="76" customWidth="1"/>
    <col min="6691" max="6929" width="7.4609375" style="76"/>
    <col min="6930" max="6930" width="23.84375" style="76" customWidth="1"/>
    <col min="6931" max="6931" width="15" style="76" customWidth="1"/>
    <col min="6932" max="6933" width="8.15234375" style="76" customWidth="1"/>
    <col min="6934" max="6945" width="7.69140625" style="76" customWidth="1"/>
    <col min="6946" max="6946" width="46.3046875" style="76" customWidth="1"/>
    <col min="6947" max="7185" width="7.4609375" style="76"/>
    <col min="7186" max="7186" width="23.84375" style="76" customWidth="1"/>
    <col min="7187" max="7187" width="15" style="76" customWidth="1"/>
    <col min="7188" max="7189" width="8.15234375" style="76" customWidth="1"/>
    <col min="7190" max="7201" width="7.69140625" style="76" customWidth="1"/>
    <col min="7202" max="7202" width="46.3046875" style="76" customWidth="1"/>
    <col min="7203" max="7441" width="7.4609375" style="76"/>
    <col min="7442" max="7442" width="23.84375" style="76" customWidth="1"/>
    <col min="7443" max="7443" width="15" style="76" customWidth="1"/>
    <col min="7444" max="7445" width="8.15234375" style="76" customWidth="1"/>
    <col min="7446" max="7457" width="7.69140625" style="76" customWidth="1"/>
    <col min="7458" max="7458" width="46.3046875" style="76" customWidth="1"/>
    <col min="7459" max="7697" width="7.4609375" style="76"/>
    <col min="7698" max="7698" width="23.84375" style="76" customWidth="1"/>
    <col min="7699" max="7699" width="15" style="76" customWidth="1"/>
    <col min="7700" max="7701" width="8.15234375" style="76" customWidth="1"/>
    <col min="7702" max="7713" width="7.69140625" style="76" customWidth="1"/>
    <col min="7714" max="7714" width="46.3046875" style="76" customWidth="1"/>
    <col min="7715" max="7953" width="7.4609375" style="76"/>
    <col min="7954" max="7954" width="23.84375" style="76" customWidth="1"/>
    <col min="7955" max="7955" width="15" style="76" customWidth="1"/>
    <col min="7956" max="7957" width="8.15234375" style="76" customWidth="1"/>
    <col min="7958" max="7969" width="7.69140625" style="76" customWidth="1"/>
    <col min="7970" max="7970" width="46.3046875" style="76" customWidth="1"/>
    <col min="7971" max="8209" width="7.4609375" style="76"/>
    <col min="8210" max="8210" width="23.84375" style="76" customWidth="1"/>
    <col min="8211" max="8211" width="15" style="76" customWidth="1"/>
    <col min="8212" max="8213" width="8.15234375" style="76" customWidth="1"/>
    <col min="8214" max="8225" width="7.69140625" style="76" customWidth="1"/>
    <col min="8226" max="8226" width="46.3046875" style="76" customWidth="1"/>
    <col min="8227" max="8465" width="7.4609375" style="76"/>
    <col min="8466" max="8466" width="23.84375" style="76" customWidth="1"/>
    <col min="8467" max="8467" width="15" style="76" customWidth="1"/>
    <col min="8468" max="8469" width="8.15234375" style="76" customWidth="1"/>
    <col min="8470" max="8481" width="7.69140625" style="76" customWidth="1"/>
    <col min="8482" max="8482" width="46.3046875" style="76" customWidth="1"/>
    <col min="8483" max="8721" width="7.4609375" style="76"/>
    <col min="8722" max="8722" width="23.84375" style="76" customWidth="1"/>
    <col min="8723" max="8723" width="15" style="76" customWidth="1"/>
    <col min="8724" max="8725" width="8.15234375" style="76" customWidth="1"/>
    <col min="8726" max="8737" width="7.69140625" style="76" customWidth="1"/>
    <col min="8738" max="8738" width="46.3046875" style="76" customWidth="1"/>
    <col min="8739" max="8977" width="7.4609375" style="76"/>
    <col min="8978" max="8978" width="23.84375" style="76" customWidth="1"/>
    <col min="8979" max="8979" width="15" style="76" customWidth="1"/>
    <col min="8980" max="8981" width="8.15234375" style="76" customWidth="1"/>
    <col min="8982" max="8993" width="7.69140625" style="76" customWidth="1"/>
    <col min="8994" max="8994" width="46.3046875" style="76" customWidth="1"/>
    <col min="8995" max="9233" width="7.4609375" style="76"/>
    <col min="9234" max="9234" width="23.84375" style="76" customWidth="1"/>
    <col min="9235" max="9235" width="15" style="76" customWidth="1"/>
    <col min="9236" max="9237" width="8.15234375" style="76" customWidth="1"/>
    <col min="9238" max="9249" width="7.69140625" style="76" customWidth="1"/>
    <col min="9250" max="9250" width="46.3046875" style="76" customWidth="1"/>
    <col min="9251" max="9489" width="7.4609375" style="76"/>
    <col min="9490" max="9490" width="23.84375" style="76" customWidth="1"/>
    <col min="9491" max="9491" width="15" style="76" customWidth="1"/>
    <col min="9492" max="9493" width="8.15234375" style="76" customWidth="1"/>
    <col min="9494" max="9505" width="7.69140625" style="76" customWidth="1"/>
    <col min="9506" max="9506" width="46.3046875" style="76" customWidth="1"/>
    <col min="9507" max="9745" width="7.4609375" style="76"/>
    <col min="9746" max="9746" width="23.84375" style="76" customWidth="1"/>
    <col min="9747" max="9747" width="15" style="76" customWidth="1"/>
    <col min="9748" max="9749" width="8.15234375" style="76" customWidth="1"/>
    <col min="9750" max="9761" width="7.69140625" style="76" customWidth="1"/>
    <col min="9762" max="9762" width="46.3046875" style="76" customWidth="1"/>
    <col min="9763" max="10001" width="7.4609375" style="76"/>
    <col min="10002" max="10002" width="23.84375" style="76" customWidth="1"/>
    <col min="10003" max="10003" width="15" style="76" customWidth="1"/>
    <col min="10004" max="10005" width="8.15234375" style="76" customWidth="1"/>
    <col min="10006" max="10017" width="7.69140625" style="76" customWidth="1"/>
    <col min="10018" max="10018" width="46.3046875" style="76" customWidth="1"/>
    <col min="10019" max="10257" width="7.4609375" style="76"/>
    <col min="10258" max="10258" width="23.84375" style="76" customWidth="1"/>
    <col min="10259" max="10259" width="15" style="76" customWidth="1"/>
    <col min="10260" max="10261" width="8.15234375" style="76" customWidth="1"/>
    <col min="10262" max="10273" width="7.69140625" style="76" customWidth="1"/>
    <col min="10274" max="10274" width="46.3046875" style="76" customWidth="1"/>
    <col min="10275" max="10513" width="7.4609375" style="76"/>
    <col min="10514" max="10514" width="23.84375" style="76" customWidth="1"/>
    <col min="10515" max="10515" width="15" style="76" customWidth="1"/>
    <col min="10516" max="10517" width="8.15234375" style="76" customWidth="1"/>
    <col min="10518" max="10529" width="7.69140625" style="76" customWidth="1"/>
    <col min="10530" max="10530" width="46.3046875" style="76" customWidth="1"/>
    <col min="10531" max="10769" width="7.4609375" style="76"/>
    <col min="10770" max="10770" width="23.84375" style="76" customWidth="1"/>
    <col min="10771" max="10771" width="15" style="76" customWidth="1"/>
    <col min="10772" max="10773" width="8.15234375" style="76" customWidth="1"/>
    <col min="10774" max="10785" width="7.69140625" style="76" customWidth="1"/>
    <col min="10786" max="10786" width="46.3046875" style="76" customWidth="1"/>
    <col min="10787" max="11025" width="7.4609375" style="76"/>
    <col min="11026" max="11026" width="23.84375" style="76" customWidth="1"/>
    <col min="11027" max="11027" width="15" style="76" customWidth="1"/>
    <col min="11028" max="11029" width="8.15234375" style="76" customWidth="1"/>
    <col min="11030" max="11041" width="7.69140625" style="76" customWidth="1"/>
    <col min="11042" max="11042" width="46.3046875" style="76" customWidth="1"/>
    <col min="11043" max="11281" width="7.4609375" style="76"/>
    <col min="11282" max="11282" width="23.84375" style="76" customWidth="1"/>
    <col min="11283" max="11283" width="15" style="76" customWidth="1"/>
    <col min="11284" max="11285" width="8.15234375" style="76" customWidth="1"/>
    <col min="11286" max="11297" width="7.69140625" style="76" customWidth="1"/>
    <col min="11298" max="11298" width="46.3046875" style="76" customWidth="1"/>
    <col min="11299" max="11537" width="7.4609375" style="76"/>
    <col min="11538" max="11538" width="23.84375" style="76" customWidth="1"/>
    <col min="11539" max="11539" width="15" style="76" customWidth="1"/>
    <col min="11540" max="11541" width="8.15234375" style="76" customWidth="1"/>
    <col min="11542" max="11553" width="7.69140625" style="76" customWidth="1"/>
    <col min="11554" max="11554" width="46.3046875" style="76" customWidth="1"/>
    <col min="11555" max="11793" width="7.4609375" style="76"/>
    <col min="11794" max="11794" width="23.84375" style="76" customWidth="1"/>
    <col min="11795" max="11795" width="15" style="76" customWidth="1"/>
    <col min="11796" max="11797" width="8.15234375" style="76" customWidth="1"/>
    <col min="11798" max="11809" width="7.69140625" style="76" customWidth="1"/>
    <col min="11810" max="11810" width="46.3046875" style="76" customWidth="1"/>
    <col min="11811" max="12049" width="7.4609375" style="76"/>
    <col min="12050" max="12050" width="23.84375" style="76" customWidth="1"/>
    <col min="12051" max="12051" width="15" style="76" customWidth="1"/>
    <col min="12052" max="12053" width="8.15234375" style="76" customWidth="1"/>
    <col min="12054" max="12065" width="7.69140625" style="76" customWidth="1"/>
    <col min="12066" max="12066" width="46.3046875" style="76" customWidth="1"/>
    <col min="12067" max="12305" width="7.4609375" style="76"/>
    <col min="12306" max="12306" width="23.84375" style="76" customWidth="1"/>
    <col min="12307" max="12307" width="15" style="76" customWidth="1"/>
    <col min="12308" max="12309" width="8.15234375" style="76" customWidth="1"/>
    <col min="12310" max="12321" width="7.69140625" style="76" customWidth="1"/>
    <col min="12322" max="12322" width="46.3046875" style="76" customWidth="1"/>
    <col min="12323" max="12561" width="7.4609375" style="76"/>
    <col min="12562" max="12562" width="23.84375" style="76" customWidth="1"/>
    <col min="12563" max="12563" width="15" style="76" customWidth="1"/>
    <col min="12564" max="12565" width="8.15234375" style="76" customWidth="1"/>
    <col min="12566" max="12577" width="7.69140625" style="76" customWidth="1"/>
    <col min="12578" max="12578" width="46.3046875" style="76" customWidth="1"/>
    <col min="12579" max="12817" width="7.4609375" style="76"/>
    <col min="12818" max="12818" width="23.84375" style="76" customWidth="1"/>
    <col min="12819" max="12819" width="15" style="76" customWidth="1"/>
    <col min="12820" max="12821" width="8.15234375" style="76" customWidth="1"/>
    <col min="12822" max="12833" width="7.69140625" style="76" customWidth="1"/>
    <col min="12834" max="12834" width="46.3046875" style="76" customWidth="1"/>
    <col min="12835" max="13073" width="7.4609375" style="76"/>
    <col min="13074" max="13074" width="23.84375" style="76" customWidth="1"/>
    <col min="13075" max="13075" width="15" style="76" customWidth="1"/>
    <col min="13076" max="13077" width="8.15234375" style="76" customWidth="1"/>
    <col min="13078" max="13089" width="7.69140625" style="76" customWidth="1"/>
    <col min="13090" max="13090" width="46.3046875" style="76" customWidth="1"/>
    <col min="13091" max="13329" width="7.4609375" style="76"/>
    <col min="13330" max="13330" width="23.84375" style="76" customWidth="1"/>
    <col min="13331" max="13331" width="15" style="76" customWidth="1"/>
    <col min="13332" max="13333" width="8.15234375" style="76" customWidth="1"/>
    <col min="13334" max="13345" width="7.69140625" style="76" customWidth="1"/>
    <col min="13346" max="13346" width="46.3046875" style="76" customWidth="1"/>
    <col min="13347" max="13585" width="7.4609375" style="76"/>
    <col min="13586" max="13586" width="23.84375" style="76" customWidth="1"/>
    <col min="13587" max="13587" width="15" style="76" customWidth="1"/>
    <col min="13588" max="13589" width="8.15234375" style="76" customWidth="1"/>
    <col min="13590" max="13601" width="7.69140625" style="76" customWidth="1"/>
    <col min="13602" max="13602" width="46.3046875" style="76" customWidth="1"/>
    <col min="13603" max="13841" width="7.4609375" style="76"/>
    <col min="13842" max="13842" width="23.84375" style="76" customWidth="1"/>
    <col min="13843" max="13843" width="15" style="76" customWidth="1"/>
    <col min="13844" max="13845" width="8.15234375" style="76" customWidth="1"/>
    <col min="13846" max="13857" width="7.69140625" style="76" customWidth="1"/>
    <col min="13858" max="13858" width="46.3046875" style="76" customWidth="1"/>
    <col min="13859" max="14097" width="7.4609375" style="76"/>
    <col min="14098" max="14098" width="23.84375" style="76" customWidth="1"/>
    <col min="14099" max="14099" width="15" style="76" customWidth="1"/>
    <col min="14100" max="14101" width="8.15234375" style="76" customWidth="1"/>
    <col min="14102" max="14113" width="7.69140625" style="76" customWidth="1"/>
    <col min="14114" max="14114" width="46.3046875" style="76" customWidth="1"/>
    <col min="14115" max="14353" width="7.4609375" style="76"/>
    <col min="14354" max="14354" width="23.84375" style="76" customWidth="1"/>
    <col min="14355" max="14355" width="15" style="76" customWidth="1"/>
    <col min="14356" max="14357" width="8.15234375" style="76" customWidth="1"/>
    <col min="14358" max="14369" width="7.69140625" style="76" customWidth="1"/>
    <col min="14370" max="14370" width="46.3046875" style="76" customWidth="1"/>
    <col min="14371" max="14609" width="7.4609375" style="76"/>
    <col min="14610" max="14610" width="23.84375" style="76" customWidth="1"/>
    <col min="14611" max="14611" width="15" style="76" customWidth="1"/>
    <col min="14612" max="14613" width="8.15234375" style="76" customWidth="1"/>
    <col min="14614" max="14625" width="7.69140625" style="76" customWidth="1"/>
    <col min="14626" max="14626" width="46.3046875" style="76" customWidth="1"/>
    <col min="14627" max="14865" width="7.4609375" style="76"/>
    <col min="14866" max="14866" width="23.84375" style="76" customWidth="1"/>
    <col min="14867" max="14867" width="15" style="76" customWidth="1"/>
    <col min="14868" max="14869" width="8.15234375" style="76" customWidth="1"/>
    <col min="14870" max="14881" width="7.69140625" style="76" customWidth="1"/>
    <col min="14882" max="14882" width="46.3046875" style="76" customWidth="1"/>
    <col min="14883" max="15121" width="7.4609375" style="76"/>
    <col min="15122" max="15122" width="23.84375" style="76" customWidth="1"/>
    <col min="15123" max="15123" width="15" style="76" customWidth="1"/>
    <col min="15124" max="15125" width="8.15234375" style="76" customWidth="1"/>
    <col min="15126" max="15137" width="7.69140625" style="76" customWidth="1"/>
    <col min="15138" max="15138" width="46.3046875" style="76" customWidth="1"/>
    <col min="15139" max="15377" width="7.4609375" style="76"/>
    <col min="15378" max="15378" width="23.84375" style="76" customWidth="1"/>
    <col min="15379" max="15379" width="15" style="76" customWidth="1"/>
    <col min="15380" max="15381" width="8.15234375" style="76" customWidth="1"/>
    <col min="15382" max="15393" width="7.69140625" style="76" customWidth="1"/>
    <col min="15394" max="15394" width="46.3046875" style="76" customWidth="1"/>
    <col min="15395" max="15633" width="7.4609375" style="76"/>
    <col min="15634" max="15634" width="23.84375" style="76" customWidth="1"/>
    <col min="15635" max="15635" width="15" style="76" customWidth="1"/>
    <col min="15636" max="15637" width="8.15234375" style="76" customWidth="1"/>
    <col min="15638" max="15649" width="7.69140625" style="76" customWidth="1"/>
    <col min="15650" max="15650" width="46.3046875" style="76" customWidth="1"/>
    <col min="15651" max="15889" width="7.4609375" style="76"/>
    <col min="15890" max="15890" width="23.84375" style="76" customWidth="1"/>
    <col min="15891" max="15891" width="15" style="76" customWidth="1"/>
    <col min="15892" max="15893" width="8.15234375" style="76" customWidth="1"/>
    <col min="15894" max="15905" width="7.69140625" style="76" customWidth="1"/>
    <col min="15906" max="15906" width="46.3046875" style="76" customWidth="1"/>
    <col min="15907" max="16145" width="7.4609375" style="76"/>
    <col min="16146" max="16146" width="23.84375" style="76" customWidth="1"/>
    <col min="16147" max="16147" width="15" style="76" customWidth="1"/>
    <col min="16148" max="16149" width="8.15234375" style="76" customWidth="1"/>
    <col min="16150" max="16161" width="7.69140625" style="76" customWidth="1"/>
    <col min="16162" max="16162" width="46.3046875" style="76" customWidth="1"/>
    <col min="16163" max="16384" width="7.4609375" style="76"/>
  </cols>
  <sheetData>
    <row r="1" spans="1:35" s="71" customFormat="1" ht="41" customHeight="1" thickBot="1" x14ac:dyDescent="0.35">
      <c r="A1" s="365" t="s">
        <v>173</v>
      </c>
      <c r="B1" s="365"/>
      <c r="C1" s="365"/>
      <c r="D1" s="365"/>
      <c r="E1" s="72"/>
      <c r="F1" s="72"/>
      <c r="G1" s="72"/>
      <c r="H1" s="72"/>
      <c r="I1" s="354"/>
      <c r="J1" s="354"/>
      <c r="K1" s="354"/>
      <c r="L1" s="355"/>
      <c r="M1" s="355"/>
      <c r="N1" s="355"/>
      <c r="O1" s="394" t="s">
        <v>96</v>
      </c>
      <c r="P1" s="394"/>
      <c r="Q1" s="394"/>
      <c r="R1" s="366" t="s">
        <v>173</v>
      </c>
      <c r="S1" s="366"/>
      <c r="T1" s="366"/>
      <c r="U1" s="366"/>
      <c r="V1" s="366"/>
      <c r="W1" s="74"/>
      <c r="X1" s="74"/>
      <c r="Y1" s="74"/>
      <c r="Z1" s="406"/>
      <c r="AA1" s="406"/>
      <c r="AB1" s="406"/>
      <c r="AC1" s="407"/>
      <c r="AD1" s="407"/>
      <c r="AE1" s="407"/>
      <c r="AF1" s="408" t="s">
        <v>141</v>
      </c>
      <c r="AG1" s="408"/>
      <c r="AH1" s="408"/>
      <c r="AI1" s="73"/>
    </row>
    <row r="2" spans="1:35" s="71" customFormat="1" ht="15" customHeight="1" x14ac:dyDescent="0.3">
      <c r="A2" s="380"/>
      <c r="B2" s="381"/>
      <c r="C2" s="382"/>
      <c r="D2" s="121" t="s">
        <v>87</v>
      </c>
      <c r="E2" s="395" t="s">
        <v>172</v>
      </c>
      <c r="F2" s="395"/>
      <c r="G2" s="396"/>
      <c r="H2" s="397" t="s">
        <v>91</v>
      </c>
      <c r="I2" s="398"/>
      <c r="J2" s="399" t="s">
        <v>199</v>
      </c>
      <c r="K2" s="400"/>
      <c r="L2" s="401"/>
      <c r="M2" s="397" t="s">
        <v>21</v>
      </c>
      <c r="N2" s="398"/>
      <c r="O2" s="402" t="s">
        <v>197</v>
      </c>
      <c r="P2" s="402"/>
      <c r="Q2" s="403"/>
      <c r="R2" s="409"/>
      <c r="S2" s="410"/>
      <c r="T2" s="413" t="s">
        <v>87</v>
      </c>
      <c r="U2" s="414"/>
      <c r="V2" s="415" t="str">
        <f>E2</f>
        <v>N/A</v>
      </c>
      <c r="W2" s="415"/>
      <c r="X2" s="416"/>
      <c r="Y2" s="413" t="s">
        <v>91</v>
      </c>
      <c r="Z2" s="414"/>
      <c r="AA2" s="417" t="str">
        <f>J2</f>
        <v>JERSEY</v>
      </c>
      <c r="AB2" s="415"/>
      <c r="AC2" s="416"/>
      <c r="AD2" s="413" t="s">
        <v>21</v>
      </c>
      <c r="AE2" s="414"/>
      <c r="AF2" s="418" t="str">
        <f>O2</f>
        <v>CHINA</v>
      </c>
      <c r="AG2" s="418"/>
      <c r="AH2" s="419"/>
      <c r="AI2" s="73"/>
    </row>
    <row r="3" spans="1:35" s="71" customFormat="1" ht="15" customHeight="1" x14ac:dyDescent="0.3">
      <c r="A3" s="383"/>
      <c r="B3" s="384"/>
      <c r="C3" s="385"/>
      <c r="D3" s="180" t="s">
        <v>95</v>
      </c>
      <c r="E3" s="373" t="s">
        <v>200</v>
      </c>
      <c r="F3" s="373"/>
      <c r="G3" s="374"/>
      <c r="H3" s="389" t="s">
        <v>89</v>
      </c>
      <c r="I3" s="390"/>
      <c r="J3" s="391" t="s">
        <v>195</v>
      </c>
      <c r="K3" s="373"/>
      <c r="L3" s="374"/>
      <c r="M3" s="392" t="s">
        <v>94</v>
      </c>
      <c r="N3" s="393"/>
      <c r="O3" s="356"/>
      <c r="P3" s="356"/>
      <c r="Q3" s="357"/>
      <c r="R3" s="411"/>
      <c r="S3" s="412"/>
      <c r="T3" s="420" t="s">
        <v>95</v>
      </c>
      <c r="U3" s="421"/>
      <c r="V3" s="422" t="str">
        <f>E3</f>
        <v>CRTZ_1335</v>
      </c>
      <c r="W3" s="423"/>
      <c r="X3" s="424"/>
      <c r="Y3" s="425" t="s">
        <v>89</v>
      </c>
      <c r="Z3" s="426"/>
      <c r="AA3" s="422" t="str">
        <f>J3</f>
        <v>CHARM EASY</v>
      </c>
      <c r="AB3" s="423"/>
      <c r="AC3" s="424"/>
      <c r="AD3" s="427" t="s">
        <v>94</v>
      </c>
      <c r="AE3" s="428"/>
      <c r="AF3" s="429">
        <f>O3</f>
        <v>0</v>
      </c>
      <c r="AG3" s="429"/>
      <c r="AH3" s="430"/>
      <c r="AI3" s="73"/>
    </row>
    <row r="4" spans="1:35" s="71" customFormat="1" ht="15" customHeight="1" x14ac:dyDescent="0.3">
      <c r="A4" s="383"/>
      <c r="B4" s="384"/>
      <c r="C4" s="385"/>
      <c r="D4" s="180" t="s">
        <v>88</v>
      </c>
      <c r="E4" s="373" t="s">
        <v>201</v>
      </c>
      <c r="F4" s="373"/>
      <c r="G4" s="374"/>
      <c r="H4" s="392" t="s">
        <v>90</v>
      </c>
      <c r="I4" s="393"/>
      <c r="J4" s="391" t="s">
        <v>196</v>
      </c>
      <c r="K4" s="373"/>
      <c r="L4" s="374"/>
      <c r="M4" s="392" t="s">
        <v>93</v>
      </c>
      <c r="N4" s="393"/>
      <c r="O4" s="358">
        <v>45505</v>
      </c>
      <c r="P4" s="356"/>
      <c r="Q4" s="357"/>
      <c r="R4" s="411"/>
      <c r="S4" s="412"/>
      <c r="T4" s="427" t="s">
        <v>88</v>
      </c>
      <c r="U4" s="428"/>
      <c r="V4" s="422" t="str">
        <f>E4</f>
        <v>FINESSE LS JERSEY</v>
      </c>
      <c r="W4" s="423"/>
      <c r="X4" s="424"/>
      <c r="Y4" s="427" t="s">
        <v>90</v>
      </c>
      <c r="Z4" s="428"/>
      <c r="AA4" s="422" t="str">
        <f>J4</f>
        <v>JM</v>
      </c>
      <c r="AB4" s="423"/>
      <c r="AC4" s="424"/>
      <c r="AD4" s="427" t="s">
        <v>93</v>
      </c>
      <c r="AE4" s="428"/>
      <c r="AF4" s="431">
        <f>O4</f>
        <v>45505</v>
      </c>
      <c r="AG4" s="431"/>
      <c r="AH4" s="432"/>
      <c r="AI4" s="73"/>
    </row>
    <row r="5" spans="1:35" s="71" customFormat="1" ht="15" customHeight="1" thickBot="1" x14ac:dyDescent="0.35">
      <c r="A5" s="386"/>
      <c r="B5" s="387"/>
      <c r="C5" s="388"/>
      <c r="D5" s="181" t="s">
        <v>171</v>
      </c>
      <c r="E5" s="373" t="s">
        <v>194</v>
      </c>
      <c r="F5" s="373"/>
      <c r="G5" s="374"/>
      <c r="H5" s="375" t="s">
        <v>65</v>
      </c>
      <c r="I5" s="376"/>
      <c r="J5" s="377"/>
      <c r="K5" s="378"/>
      <c r="L5" s="379"/>
      <c r="M5" s="375" t="s">
        <v>92</v>
      </c>
      <c r="N5" s="376"/>
      <c r="O5" s="358">
        <v>45505</v>
      </c>
      <c r="P5" s="356"/>
      <c r="Q5" s="357"/>
      <c r="R5" s="411"/>
      <c r="S5" s="412"/>
      <c r="T5" s="361" t="s">
        <v>171</v>
      </c>
      <c r="U5" s="362"/>
      <c r="V5" s="363" t="str">
        <f>E5</f>
        <v>1ST PROTO</v>
      </c>
      <c r="W5" s="363"/>
      <c r="X5" s="364"/>
      <c r="Y5" s="361" t="s">
        <v>65</v>
      </c>
      <c r="Z5" s="362"/>
      <c r="AA5" s="433">
        <f>J5</f>
        <v>0</v>
      </c>
      <c r="AB5" s="363"/>
      <c r="AC5" s="364"/>
      <c r="AD5" s="361" t="s">
        <v>92</v>
      </c>
      <c r="AE5" s="362"/>
      <c r="AF5" s="359">
        <f>O5</f>
        <v>45505</v>
      </c>
      <c r="AG5" s="359"/>
      <c r="AH5" s="360"/>
      <c r="AI5" s="73"/>
    </row>
    <row r="6" spans="1:35" ht="18" customHeight="1" x14ac:dyDescent="0.3">
      <c r="A6" s="367" t="s">
        <v>77</v>
      </c>
      <c r="B6" s="368"/>
      <c r="C6" s="368"/>
      <c r="D6" s="369"/>
      <c r="E6" s="439" t="s">
        <v>97</v>
      </c>
      <c r="F6" s="404" t="s">
        <v>144</v>
      </c>
      <c r="G6" s="196" t="s">
        <v>75</v>
      </c>
      <c r="H6" s="197"/>
      <c r="I6" s="174" t="s">
        <v>142</v>
      </c>
      <c r="J6" s="198" t="s">
        <v>75</v>
      </c>
      <c r="K6" s="197"/>
      <c r="L6" s="174" t="s">
        <v>142</v>
      </c>
      <c r="M6" s="198" t="s">
        <v>75</v>
      </c>
      <c r="N6" s="197"/>
      <c r="O6" s="174" t="s">
        <v>142</v>
      </c>
      <c r="P6" s="198" t="s">
        <v>75</v>
      </c>
      <c r="Q6" s="197"/>
      <c r="R6" s="194"/>
      <c r="S6" s="81" t="s">
        <v>130</v>
      </c>
      <c r="T6" s="81" t="s">
        <v>131</v>
      </c>
      <c r="U6" s="82"/>
      <c r="V6" s="81" t="s">
        <v>85</v>
      </c>
      <c r="W6" s="188"/>
      <c r="X6" s="189"/>
      <c r="Y6" s="190"/>
      <c r="Z6" s="191" t="s">
        <v>145</v>
      </c>
      <c r="AA6" s="189"/>
      <c r="AB6" s="190"/>
      <c r="AC6" s="190"/>
      <c r="AD6" s="192"/>
      <c r="AE6" s="192"/>
      <c r="AF6" s="192"/>
      <c r="AG6" s="193"/>
      <c r="AH6" s="179"/>
    </row>
    <row r="7" spans="1:35" ht="18" customHeight="1" x14ac:dyDescent="0.3">
      <c r="A7" s="370"/>
      <c r="B7" s="371"/>
      <c r="C7" s="371"/>
      <c r="D7" s="372"/>
      <c r="E7" s="440"/>
      <c r="F7" s="405"/>
      <c r="G7" s="199" t="s">
        <v>76</v>
      </c>
      <c r="H7" s="200"/>
      <c r="I7" s="175"/>
      <c r="J7" s="201" t="s">
        <v>76</v>
      </c>
      <c r="K7" s="200"/>
      <c r="L7" s="175"/>
      <c r="M7" s="201" t="s">
        <v>76</v>
      </c>
      <c r="N7" s="200"/>
      <c r="O7" s="175"/>
      <c r="P7" s="201" t="s">
        <v>76</v>
      </c>
      <c r="Q7" s="200"/>
      <c r="R7" s="255">
        <v>1</v>
      </c>
      <c r="S7" s="83"/>
      <c r="T7" s="84"/>
      <c r="U7" s="84"/>
      <c r="V7" s="85"/>
      <c r="W7" s="86"/>
      <c r="X7" s="87"/>
      <c r="Y7" s="88"/>
      <c r="Z7" s="182"/>
      <c r="AA7" s="83"/>
      <c r="AB7" s="89"/>
      <c r="AC7" s="83"/>
      <c r="AD7" s="87"/>
      <c r="AE7" s="88"/>
      <c r="AF7" s="86"/>
      <c r="AG7" s="90"/>
      <c r="AH7" s="91"/>
    </row>
    <row r="8" spans="1:35" ht="18" customHeight="1" x14ac:dyDescent="0.3">
      <c r="A8" s="370"/>
      <c r="B8" s="371"/>
      <c r="C8" s="371"/>
      <c r="D8" s="372"/>
      <c r="E8" s="438" t="s">
        <v>132</v>
      </c>
      <c r="F8" s="444" t="s">
        <v>198</v>
      </c>
      <c r="G8" s="199" t="s">
        <v>85</v>
      </c>
      <c r="H8" s="202"/>
      <c r="I8" s="443" t="s">
        <v>132</v>
      </c>
      <c r="J8" s="201" t="s">
        <v>85</v>
      </c>
      <c r="K8" s="202"/>
      <c r="L8" s="443" t="s">
        <v>132</v>
      </c>
      <c r="M8" s="201" t="s">
        <v>85</v>
      </c>
      <c r="N8" s="202"/>
      <c r="O8" s="443" t="s">
        <v>132</v>
      </c>
      <c r="P8" s="201" t="s">
        <v>85</v>
      </c>
      <c r="Q8" s="202"/>
      <c r="R8" s="255">
        <v>2</v>
      </c>
      <c r="S8" s="83"/>
      <c r="T8" s="84"/>
      <c r="U8" s="84"/>
      <c r="V8" s="85"/>
      <c r="W8" s="86"/>
      <c r="X8" s="90"/>
      <c r="Y8" s="90"/>
      <c r="Z8" s="182"/>
      <c r="AA8" s="83"/>
      <c r="AB8" s="92"/>
      <c r="AC8" s="83"/>
      <c r="AD8" s="90"/>
      <c r="AE8" s="90"/>
      <c r="AF8" s="86"/>
      <c r="AG8" s="90"/>
      <c r="AH8" s="91"/>
    </row>
    <row r="9" spans="1:35" ht="18" customHeight="1" x14ac:dyDescent="0.3">
      <c r="A9" s="370"/>
      <c r="B9" s="371"/>
      <c r="C9" s="371"/>
      <c r="D9" s="372"/>
      <c r="E9" s="438"/>
      <c r="F9" s="444"/>
      <c r="G9" s="445"/>
      <c r="H9" s="442"/>
      <c r="I9" s="443"/>
      <c r="J9" s="441"/>
      <c r="K9" s="442"/>
      <c r="L9" s="443"/>
      <c r="M9" s="441"/>
      <c r="N9" s="442"/>
      <c r="O9" s="443"/>
      <c r="P9" s="441"/>
      <c r="Q9" s="442"/>
      <c r="R9" s="255">
        <v>3</v>
      </c>
      <c r="S9" s="83"/>
      <c r="T9" s="84"/>
      <c r="U9" s="84"/>
      <c r="V9" s="85"/>
      <c r="W9" s="93"/>
      <c r="X9" s="93"/>
      <c r="Y9" s="94"/>
      <c r="Z9" s="182"/>
      <c r="AA9" s="95"/>
      <c r="AB9" s="95"/>
      <c r="AC9" s="95"/>
      <c r="AD9" s="93"/>
      <c r="AE9" s="94"/>
      <c r="AF9" s="93"/>
      <c r="AG9" s="93"/>
      <c r="AH9" s="96"/>
    </row>
    <row r="10" spans="1:35" ht="18" customHeight="1" x14ac:dyDescent="0.3">
      <c r="A10" s="370"/>
      <c r="B10" s="371"/>
      <c r="C10" s="371"/>
      <c r="D10" s="372"/>
      <c r="E10" s="166" t="s">
        <v>188</v>
      </c>
      <c r="F10" s="168" t="s">
        <v>188</v>
      </c>
      <c r="G10" s="203" t="s">
        <v>11</v>
      </c>
      <c r="H10" s="204" t="s">
        <v>12</v>
      </c>
      <c r="I10" s="176" t="s">
        <v>188</v>
      </c>
      <c r="J10" s="205" t="s">
        <v>11</v>
      </c>
      <c r="K10" s="204" t="s">
        <v>12</v>
      </c>
      <c r="L10" s="176" t="s">
        <v>188</v>
      </c>
      <c r="M10" s="205" t="s">
        <v>11</v>
      </c>
      <c r="N10" s="204" t="s">
        <v>12</v>
      </c>
      <c r="O10" s="176" t="s">
        <v>143</v>
      </c>
      <c r="P10" s="205" t="s">
        <v>188</v>
      </c>
      <c r="Q10" s="204" t="s">
        <v>12</v>
      </c>
      <c r="R10" s="255">
        <v>4</v>
      </c>
      <c r="S10" s="83"/>
      <c r="T10" s="84"/>
      <c r="U10" s="84"/>
      <c r="V10" s="85"/>
      <c r="W10" s="97"/>
      <c r="X10" s="97"/>
      <c r="Y10" s="97"/>
      <c r="Z10" s="182"/>
      <c r="AA10" s="98"/>
      <c r="AB10" s="98"/>
      <c r="AC10" s="98"/>
      <c r="AD10" s="97"/>
      <c r="AE10" s="97"/>
      <c r="AF10" s="97"/>
      <c r="AG10" s="97"/>
      <c r="AH10" s="99"/>
    </row>
    <row r="11" spans="1:35" ht="18" customHeight="1" thickBot="1" x14ac:dyDescent="0.35">
      <c r="A11" s="370"/>
      <c r="B11" s="371"/>
      <c r="C11" s="371"/>
      <c r="D11" s="372"/>
      <c r="E11" s="167" t="s">
        <v>13</v>
      </c>
      <c r="F11" s="169" t="s">
        <v>13</v>
      </c>
      <c r="G11" s="172" t="s">
        <v>13</v>
      </c>
      <c r="H11" s="173" t="s">
        <v>13</v>
      </c>
      <c r="I11" s="177" t="s">
        <v>13</v>
      </c>
      <c r="J11" s="171" t="s">
        <v>13</v>
      </c>
      <c r="K11" s="173" t="s">
        <v>13</v>
      </c>
      <c r="L11" s="177" t="s">
        <v>13</v>
      </c>
      <c r="M11" s="171" t="s">
        <v>13</v>
      </c>
      <c r="N11" s="173" t="s">
        <v>13</v>
      </c>
      <c r="O11" s="177" t="s">
        <v>13</v>
      </c>
      <c r="P11" s="171" t="s">
        <v>13</v>
      </c>
      <c r="Q11" s="173" t="s">
        <v>13</v>
      </c>
      <c r="R11" s="255">
        <v>5</v>
      </c>
      <c r="S11" s="83"/>
      <c r="T11" s="84"/>
      <c r="U11" s="84"/>
      <c r="V11" s="100"/>
      <c r="W11" s="195"/>
      <c r="X11" s="101"/>
      <c r="Y11" s="102"/>
      <c r="Z11" s="182"/>
      <c r="AA11" s="83"/>
      <c r="AB11" s="103"/>
      <c r="AC11" s="83"/>
      <c r="AD11" s="101"/>
      <c r="AE11" s="102"/>
      <c r="AF11" s="101"/>
      <c r="AG11" s="101"/>
      <c r="AH11" s="104"/>
    </row>
    <row r="12" spans="1:35" s="129" customFormat="1" ht="18" customHeight="1" x14ac:dyDescent="0.3">
      <c r="A12" s="251" t="s">
        <v>99</v>
      </c>
      <c r="B12" s="284" t="s">
        <v>148</v>
      </c>
      <c r="C12" s="448" t="s">
        <v>174</v>
      </c>
      <c r="D12" s="449"/>
      <c r="E12" s="332">
        <v>28</v>
      </c>
      <c r="F12" s="170"/>
      <c r="G12" s="206"/>
      <c r="H12" s="207">
        <f>G12-E12</f>
        <v>-28</v>
      </c>
      <c r="I12" s="208"/>
      <c r="J12" s="178"/>
      <c r="K12" s="209">
        <f>J12-I12</f>
        <v>0</v>
      </c>
      <c r="L12" s="208"/>
      <c r="M12" s="178"/>
      <c r="N12" s="209">
        <f>M12-L12</f>
        <v>0</v>
      </c>
      <c r="O12" s="208"/>
      <c r="P12" s="178"/>
      <c r="Q12" s="209">
        <f>P12-O12</f>
        <v>0</v>
      </c>
      <c r="R12" s="122"/>
      <c r="S12" s="106"/>
      <c r="T12" s="107"/>
      <c r="U12" s="108"/>
      <c r="V12" s="123"/>
      <c r="W12" s="124"/>
      <c r="X12" s="123"/>
      <c r="Y12" s="108"/>
      <c r="Z12" s="183"/>
      <c r="AA12" s="186"/>
      <c r="AB12" s="126"/>
      <c r="AC12" s="125"/>
      <c r="AD12" s="123"/>
      <c r="AE12" s="108"/>
      <c r="AF12" s="123"/>
      <c r="AG12" s="123"/>
      <c r="AH12" s="127"/>
      <c r="AI12" s="128"/>
    </row>
    <row r="13" spans="1:35" s="128" customFormat="1" ht="18" customHeight="1" x14ac:dyDescent="0.3">
      <c r="A13" s="252" t="s">
        <v>100</v>
      </c>
      <c r="B13" s="247" t="s">
        <v>149</v>
      </c>
      <c r="C13" s="446" t="s">
        <v>175</v>
      </c>
      <c r="D13" s="447"/>
      <c r="E13" s="333">
        <v>27</v>
      </c>
      <c r="F13" s="210"/>
      <c r="G13" s="206"/>
      <c r="H13" s="207">
        <f t="shared" ref="H13:H47" si="0">G13-E13</f>
        <v>-27</v>
      </c>
      <c r="I13" s="211"/>
      <c r="J13" s="212"/>
      <c r="K13" s="209">
        <f t="shared" ref="K13:K47" si="1">J13-I13</f>
        <v>0</v>
      </c>
      <c r="L13" s="211"/>
      <c r="M13" s="212"/>
      <c r="N13" s="209">
        <f t="shared" ref="N13:N47" si="2">M13-L13</f>
        <v>0</v>
      </c>
      <c r="O13" s="211"/>
      <c r="P13" s="212"/>
      <c r="Q13" s="209">
        <f t="shared" ref="Q13:Q47" si="3">P13-O13</f>
        <v>0</v>
      </c>
      <c r="R13" s="122"/>
      <c r="S13" s="106"/>
      <c r="T13" s="115"/>
      <c r="U13" s="108"/>
      <c r="V13" s="123"/>
      <c r="W13" s="124"/>
      <c r="X13" s="123"/>
      <c r="Y13" s="108"/>
      <c r="Z13" s="142"/>
      <c r="AA13" s="186"/>
      <c r="AB13" s="126"/>
      <c r="AC13" s="125"/>
      <c r="AD13" s="123"/>
      <c r="AE13" s="108"/>
      <c r="AF13" s="123"/>
      <c r="AG13" s="123"/>
      <c r="AH13" s="127"/>
    </row>
    <row r="14" spans="1:35" s="128" customFormat="1" ht="18" customHeight="1" x14ac:dyDescent="0.3">
      <c r="A14" s="252" t="s">
        <v>101</v>
      </c>
      <c r="B14" s="286" t="s">
        <v>150</v>
      </c>
      <c r="C14" s="434"/>
      <c r="D14" s="435"/>
      <c r="E14" s="333"/>
      <c r="F14" s="210"/>
      <c r="G14" s="213"/>
      <c r="H14" s="207"/>
      <c r="I14" s="214"/>
      <c r="J14" s="212"/>
      <c r="K14" s="209"/>
      <c r="L14" s="214"/>
      <c r="M14" s="212"/>
      <c r="N14" s="209"/>
      <c r="O14" s="214"/>
      <c r="P14" s="212"/>
      <c r="Q14" s="209"/>
      <c r="R14" s="130"/>
      <c r="S14" s="106"/>
      <c r="T14" s="107"/>
      <c r="U14" s="108"/>
      <c r="V14" s="123"/>
      <c r="W14" s="123"/>
      <c r="X14" s="123"/>
      <c r="Y14" s="123"/>
      <c r="Z14" s="142"/>
      <c r="AA14" s="125"/>
      <c r="AB14" s="125"/>
      <c r="AC14" s="125"/>
      <c r="AD14" s="123"/>
      <c r="AE14" s="123"/>
      <c r="AF14" s="123"/>
      <c r="AG14" s="123"/>
      <c r="AH14" s="131"/>
    </row>
    <row r="15" spans="1:35" s="128" customFormat="1" ht="18" customHeight="1" x14ac:dyDescent="0.3">
      <c r="A15" s="252" t="s">
        <v>102</v>
      </c>
      <c r="B15" s="247" t="s">
        <v>151</v>
      </c>
      <c r="C15" s="434" t="s">
        <v>193</v>
      </c>
      <c r="D15" s="435"/>
      <c r="E15" s="333">
        <v>24.5</v>
      </c>
      <c r="F15" s="210"/>
      <c r="G15" s="213"/>
      <c r="H15" s="207">
        <f t="shared" si="0"/>
        <v>-24.5</v>
      </c>
      <c r="I15" s="214"/>
      <c r="J15" s="212"/>
      <c r="K15" s="209">
        <f t="shared" si="1"/>
        <v>0</v>
      </c>
      <c r="L15" s="214"/>
      <c r="M15" s="212"/>
      <c r="N15" s="209">
        <f t="shared" si="2"/>
        <v>0</v>
      </c>
      <c r="O15" s="214"/>
      <c r="P15" s="212"/>
      <c r="Q15" s="209">
        <f t="shared" si="3"/>
        <v>0</v>
      </c>
      <c r="R15" s="130"/>
      <c r="S15" s="106"/>
      <c r="T15" s="107"/>
      <c r="U15" s="108"/>
      <c r="V15" s="123"/>
      <c r="W15" s="123"/>
      <c r="X15" s="123"/>
      <c r="Y15" s="123"/>
      <c r="Z15" s="142"/>
      <c r="AA15" s="125"/>
      <c r="AB15" s="125"/>
      <c r="AC15" s="125"/>
      <c r="AD15" s="123"/>
      <c r="AE15" s="123"/>
      <c r="AF15" s="123"/>
      <c r="AG15" s="123"/>
      <c r="AH15" s="131"/>
    </row>
    <row r="16" spans="1:35" s="128" customFormat="1" ht="18" customHeight="1" x14ac:dyDescent="0.3">
      <c r="A16" s="252" t="s">
        <v>103</v>
      </c>
      <c r="B16" s="286" t="s">
        <v>152</v>
      </c>
      <c r="C16" s="450" t="s">
        <v>153</v>
      </c>
      <c r="D16" s="451"/>
      <c r="E16" s="333"/>
      <c r="F16" s="210"/>
      <c r="G16" s="213"/>
      <c r="H16" s="207"/>
      <c r="I16" s="214"/>
      <c r="J16" s="212"/>
      <c r="K16" s="209"/>
      <c r="L16" s="214"/>
      <c r="M16" s="212"/>
      <c r="N16" s="209"/>
      <c r="O16" s="214"/>
      <c r="P16" s="212"/>
      <c r="Q16" s="209"/>
      <c r="R16" s="130"/>
      <c r="S16" s="106"/>
      <c r="T16" s="115"/>
      <c r="U16" s="108"/>
      <c r="V16" s="123"/>
      <c r="W16" s="123"/>
      <c r="X16" s="123"/>
      <c r="Y16" s="123"/>
      <c r="Z16" s="142"/>
      <c r="AA16" s="125"/>
      <c r="AB16" s="125"/>
      <c r="AC16" s="125"/>
      <c r="AD16" s="123"/>
      <c r="AE16" s="123"/>
      <c r="AF16" s="123"/>
      <c r="AG16" s="123"/>
      <c r="AH16" s="131"/>
    </row>
    <row r="17" spans="1:36" s="128" customFormat="1" ht="18" customHeight="1" x14ac:dyDescent="0.3">
      <c r="A17" s="252" t="s">
        <v>104</v>
      </c>
      <c r="B17" s="247" t="s">
        <v>154</v>
      </c>
      <c r="C17" s="434" t="s">
        <v>189</v>
      </c>
      <c r="D17" s="435"/>
      <c r="E17" s="333">
        <v>13</v>
      </c>
      <c r="F17" s="210"/>
      <c r="G17" s="213"/>
      <c r="H17" s="207">
        <f t="shared" si="0"/>
        <v>-13</v>
      </c>
      <c r="I17" s="214"/>
      <c r="J17" s="212"/>
      <c r="K17" s="209">
        <f t="shared" si="1"/>
        <v>0</v>
      </c>
      <c r="L17" s="214"/>
      <c r="M17" s="212"/>
      <c r="N17" s="209">
        <f t="shared" si="2"/>
        <v>0</v>
      </c>
      <c r="O17" s="214"/>
      <c r="P17" s="212"/>
      <c r="Q17" s="209">
        <f t="shared" si="3"/>
        <v>0</v>
      </c>
      <c r="R17" s="225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84"/>
    </row>
    <row r="18" spans="1:36" s="128" customFormat="1" ht="18" customHeight="1" x14ac:dyDescent="0.3">
      <c r="A18" s="252" t="s">
        <v>105</v>
      </c>
      <c r="B18" s="286" t="s">
        <v>176</v>
      </c>
      <c r="C18" s="436" t="s">
        <v>155</v>
      </c>
      <c r="D18" s="437"/>
      <c r="E18" s="333"/>
      <c r="F18" s="210"/>
      <c r="G18" s="213"/>
      <c r="H18" s="207"/>
      <c r="I18" s="214"/>
      <c r="J18" s="212"/>
      <c r="K18" s="209"/>
      <c r="L18" s="214"/>
      <c r="M18" s="212"/>
      <c r="N18" s="209"/>
      <c r="O18" s="214"/>
      <c r="P18" s="212"/>
      <c r="Q18" s="209"/>
      <c r="R18" s="132"/>
      <c r="S18" s="148"/>
      <c r="T18" s="148"/>
      <c r="U18" s="151"/>
      <c r="V18" s="148"/>
      <c r="W18" s="139"/>
      <c r="X18" s="136"/>
      <c r="Y18" s="138"/>
      <c r="Z18" s="142"/>
      <c r="AA18" s="139"/>
      <c r="AB18" s="138"/>
      <c r="AC18" s="138"/>
      <c r="AD18" s="152"/>
      <c r="AE18" s="152"/>
      <c r="AF18" s="152"/>
      <c r="AG18" s="140"/>
      <c r="AH18" s="141"/>
      <c r="AI18" s="142"/>
      <c r="AJ18" s="142"/>
    </row>
    <row r="19" spans="1:36" s="128" customFormat="1" ht="18" customHeight="1" x14ac:dyDescent="0.3">
      <c r="A19" s="252" t="s">
        <v>106</v>
      </c>
      <c r="B19" s="286" t="s">
        <v>177</v>
      </c>
      <c r="C19" s="436" t="s">
        <v>156</v>
      </c>
      <c r="D19" s="437"/>
      <c r="E19" s="333"/>
      <c r="F19" s="210"/>
      <c r="G19" s="213"/>
      <c r="H19" s="207"/>
      <c r="I19" s="211"/>
      <c r="J19" s="212"/>
      <c r="K19" s="209"/>
      <c r="L19" s="211"/>
      <c r="M19" s="212"/>
      <c r="N19" s="209"/>
      <c r="O19" s="211"/>
      <c r="P19" s="212"/>
      <c r="Q19" s="209"/>
      <c r="R19" s="132"/>
      <c r="S19" s="133"/>
      <c r="T19" s="134"/>
      <c r="U19" s="134"/>
      <c r="V19" s="135"/>
      <c r="W19" s="136"/>
      <c r="X19" s="137"/>
      <c r="Y19" s="138"/>
      <c r="Z19" s="142"/>
      <c r="AA19" s="139"/>
      <c r="AB19" s="155"/>
      <c r="AC19" s="139"/>
      <c r="AD19" s="137"/>
      <c r="AE19" s="138"/>
      <c r="AF19" s="136"/>
      <c r="AG19" s="140"/>
      <c r="AH19" s="141"/>
      <c r="AI19" s="142"/>
      <c r="AJ19" s="142"/>
    </row>
    <row r="20" spans="1:36" s="128" customFormat="1" ht="18" customHeight="1" x14ac:dyDescent="0.3">
      <c r="A20" s="252" t="s">
        <v>107</v>
      </c>
      <c r="B20" s="247" t="s">
        <v>177</v>
      </c>
      <c r="C20" s="434" t="s">
        <v>157</v>
      </c>
      <c r="D20" s="435"/>
      <c r="E20" s="333">
        <v>32</v>
      </c>
      <c r="F20" s="210"/>
      <c r="G20" s="213"/>
      <c r="H20" s="207">
        <f t="shared" si="0"/>
        <v>-32</v>
      </c>
      <c r="I20" s="214"/>
      <c r="J20" s="212"/>
      <c r="K20" s="209">
        <f t="shared" si="1"/>
        <v>0</v>
      </c>
      <c r="L20" s="214"/>
      <c r="M20" s="212"/>
      <c r="N20" s="209">
        <f t="shared" si="2"/>
        <v>0</v>
      </c>
      <c r="O20" s="214"/>
      <c r="P20" s="212"/>
      <c r="Q20" s="209">
        <f t="shared" si="3"/>
        <v>0</v>
      </c>
      <c r="R20" s="132"/>
      <c r="S20" s="133"/>
      <c r="T20" s="134"/>
      <c r="U20" s="134"/>
      <c r="V20" s="135"/>
      <c r="W20" s="136"/>
      <c r="X20" s="140"/>
      <c r="Y20" s="140"/>
      <c r="Z20" s="142"/>
      <c r="AA20" s="139"/>
      <c r="AB20" s="143"/>
      <c r="AC20" s="139"/>
      <c r="AD20" s="140"/>
      <c r="AE20" s="140"/>
      <c r="AF20" s="136"/>
      <c r="AG20" s="140"/>
      <c r="AH20" s="141"/>
      <c r="AI20" s="142"/>
      <c r="AJ20" s="142"/>
    </row>
    <row r="21" spans="1:36" s="128" customFormat="1" ht="18" customHeight="1" x14ac:dyDescent="0.3">
      <c r="A21" s="252" t="s">
        <v>108</v>
      </c>
      <c r="B21" s="247" t="s">
        <v>158</v>
      </c>
      <c r="C21" s="446" t="s">
        <v>190</v>
      </c>
      <c r="D21" s="447"/>
      <c r="E21" s="333">
        <v>10</v>
      </c>
      <c r="F21" s="210"/>
      <c r="G21" s="213"/>
      <c r="H21" s="207">
        <f t="shared" si="0"/>
        <v>-10</v>
      </c>
      <c r="I21" s="214"/>
      <c r="J21" s="212"/>
      <c r="K21" s="209">
        <f t="shared" si="1"/>
        <v>0</v>
      </c>
      <c r="L21" s="214"/>
      <c r="M21" s="212"/>
      <c r="N21" s="209">
        <f t="shared" si="2"/>
        <v>0</v>
      </c>
      <c r="O21" s="214"/>
      <c r="P21" s="212"/>
      <c r="Q21" s="209">
        <f t="shared" si="3"/>
        <v>0</v>
      </c>
      <c r="R21" s="132"/>
      <c r="S21" s="133"/>
      <c r="T21" s="134"/>
      <c r="U21" s="134"/>
      <c r="V21" s="135"/>
      <c r="W21" s="144"/>
      <c r="X21" s="144"/>
      <c r="Y21" s="145"/>
      <c r="Z21" s="142"/>
      <c r="AA21" s="146"/>
      <c r="AB21" s="146"/>
      <c r="AC21" s="146"/>
      <c r="AD21" s="144"/>
      <c r="AE21" s="145"/>
      <c r="AF21" s="144"/>
      <c r="AG21" s="144"/>
      <c r="AH21" s="147"/>
      <c r="AI21" s="142"/>
      <c r="AJ21" s="142"/>
    </row>
    <row r="22" spans="1:36" s="128" customFormat="1" ht="18" customHeight="1" x14ac:dyDescent="0.3">
      <c r="A22" s="252" t="s">
        <v>109</v>
      </c>
      <c r="B22" s="247" t="s">
        <v>159</v>
      </c>
      <c r="C22" s="434" t="s">
        <v>160</v>
      </c>
      <c r="D22" s="435"/>
      <c r="E22" s="334"/>
      <c r="F22" s="210"/>
      <c r="G22" s="213"/>
      <c r="H22" s="207">
        <f t="shared" si="0"/>
        <v>0</v>
      </c>
      <c r="I22" s="214"/>
      <c r="J22" s="212"/>
      <c r="K22" s="209">
        <f t="shared" si="1"/>
        <v>0</v>
      </c>
      <c r="L22" s="214"/>
      <c r="M22" s="212"/>
      <c r="N22" s="209">
        <f t="shared" si="2"/>
        <v>0</v>
      </c>
      <c r="O22" s="214"/>
      <c r="P22" s="212"/>
      <c r="Q22" s="209">
        <f t="shared" si="3"/>
        <v>0</v>
      </c>
      <c r="R22" s="132"/>
      <c r="S22" s="133"/>
      <c r="T22" s="134"/>
      <c r="U22" s="134"/>
      <c r="V22" s="135"/>
      <c r="W22" s="148"/>
      <c r="X22" s="148"/>
      <c r="Y22" s="148"/>
      <c r="Z22" s="142"/>
      <c r="AA22" s="133"/>
      <c r="AB22" s="133"/>
      <c r="AC22" s="133"/>
      <c r="AD22" s="148"/>
      <c r="AE22" s="148"/>
      <c r="AF22" s="148"/>
      <c r="AG22" s="148"/>
      <c r="AH22" s="149"/>
      <c r="AI22" s="142"/>
      <c r="AJ22" s="142"/>
    </row>
    <row r="23" spans="1:36" s="128" customFormat="1" ht="18" customHeight="1" x14ac:dyDescent="0.3">
      <c r="A23" s="252" t="s">
        <v>82</v>
      </c>
      <c r="B23" s="248" t="s">
        <v>178</v>
      </c>
      <c r="C23" s="452" t="s">
        <v>192</v>
      </c>
      <c r="D23" s="453"/>
      <c r="E23" s="334">
        <v>4.5</v>
      </c>
      <c r="F23" s="215"/>
      <c r="G23" s="216"/>
      <c r="H23" s="207">
        <f t="shared" si="0"/>
        <v>-4.5</v>
      </c>
      <c r="I23" s="219"/>
      <c r="J23" s="218"/>
      <c r="K23" s="209">
        <f t="shared" si="1"/>
        <v>0</v>
      </c>
      <c r="L23" s="219"/>
      <c r="M23" s="218"/>
      <c r="N23" s="209">
        <f t="shared" si="2"/>
        <v>0</v>
      </c>
      <c r="O23" s="219"/>
      <c r="P23" s="218"/>
      <c r="Q23" s="209">
        <f t="shared" si="3"/>
        <v>0</v>
      </c>
      <c r="R23" s="132"/>
      <c r="S23" s="133"/>
      <c r="T23" s="134"/>
      <c r="U23" s="134"/>
      <c r="V23" s="150"/>
      <c r="W23" s="156"/>
      <c r="X23" s="150"/>
      <c r="Y23" s="123"/>
      <c r="Z23" s="142"/>
      <c r="AA23" s="139"/>
      <c r="AB23" s="125"/>
      <c r="AC23" s="139"/>
      <c r="AD23" s="150"/>
      <c r="AE23" s="123"/>
      <c r="AF23" s="150"/>
      <c r="AG23" s="150"/>
      <c r="AH23" s="131"/>
      <c r="AI23" s="142"/>
      <c r="AJ23" s="142"/>
    </row>
    <row r="24" spans="1:36" s="128" customFormat="1" ht="18" customHeight="1" x14ac:dyDescent="0.3">
      <c r="A24" s="252" t="s">
        <v>81</v>
      </c>
      <c r="B24" s="335" t="s">
        <v>178</v>
      </c>
      <c r="C24" s="458" t="s">
        <v>179</v>
      </c>
      <c r="D24" s="459"/>
      <c r="E24" s="334"/>
      <c r="F24" s="215"/>
      <c r="G24" s="216"/>
      <c r="H24" s="207"/>
      <c r="I24" s="219"/>
      <c r="J24" s="218"/>
      <c r="K24" s="209"/>
      <c r="L24" s="219"/>
      <c r="M24" s="218"/>
      <c r="N24" s="209"/>
      <c r="O24" s="219"/>
      <c r="P24" s="218"/>
      <c r="Q24" s="209"/>
      <c r="R24" s="122"/>
      <c r="S24" s="106"/>
      <c r="T24" s="107"/>
      <c r="U24" s="108"/>
      <c r="V24" s="123"/>
      <c r="W24" s="124"/>
      <c r="X24" s="123"/>
      <c r="Y24" s="108"/>
      <c r="Z24" s="142"/>
      <c r="AA24" s="186"/>
      <c r="AB24" s="126"/>
      <c r="AC24" s="125"/>
      <c r="AD24" s="123"/>
      <c r="AE24" s="108"/>
      <c r="AF24" s="123"/>
      <c r="AG24" s="123"/>
      <c r="AH24" s="127"/>
      <c r="AI24" s="142"/>
      <c r="AJ24" s="142"/>
    </row>
    <row r="25" spans="1:36" s="128" customFormat="1" ht="18" customHeight="1" x14ac:dyDescent="0.3">
      <c r="A25" s="252" t="s">
        <v>110</v>
      </c>
      <c r="B25" s="335" t="s">
        <v>161</v>
      </c>
      <c r="C25" s="458"/>
      <c r="D25" s="459"/>
      <c r="E25" s="334"/>
      <c r="F25" s="215"/>
      <c r="G25" s="216"/>
      <c r="H25" s="207"/>
      <c r="I25" s="219"/>
      <c r="J25" s="218"/>
      <c r="K25" s="209"/>
      <c r="L25" s="219"/>
      <c r="M25" s="218"/>
      <c r="N25" s="209"/>
      <c r="O25" s="219"/>
      <c r="P25" s="218"/>
      <c r="Q25" s="209"/>
      <c r="R25" s="122"/>
      <c r="S25" s="106"/>
      <c r="T25" s="115"/>
      <c r="U25" s="108"/>
      <c r="V25" s="123"/>
      <c r="W25" s="124"/>
      <c r="X25" s="123"/>
      <c r="Y25" s="108"/>
      <c r="Z25" s="142"/>
      <c r="AA25" s="186"/>
      <c r="AB25" s="126"/>
      <c r="AC25" s="125"/>
      <c r="AD25" s="123"/>
      <c r="AE25" s="108"/>
      <c r="AF25" s="123"/>
      <c r="AG25" s="123"/>
      <c r="AH25" s="127"/>
      <c r="AI25" s="142"/>
      <c r="AJ25" s="142"/>
    </row>
    <row r="26" spans="1:36" s="128" customFormat="1" ht="18" customHeight="1" x14ac:dyDescent="0.3">
      <c r="A26" s="252" t="s">
        <v>111</v>
      </c>
      <c r="B26" s="248" t="s">
        <v>162</v>
      </c>
      <c r="C26" s="452" t="s">
        <v>163</v>
      </c>
      <c r="D26" s="453"/>
      <c r="E26" s="334">
        <v>7.75</v>
      </c>
      <c r="F26" s="215"/>
      <c r="G26" s="216"/>
      <c r="H26" s="207">
        <f t="shared" si="0"/>
        <v>-7.75</v>
      </c>
      <c r="I26" s="219"/>
      <c r="J26" s="218"/>
      <c r="K26" s="209">
        <f t="shared" si="1"/>
        <v>0</v>
      </c>
      <c r="L26" s="219"/>
      <c r="M26" s="218"/>
      <c r="N26" s="209">
        <f t="shared" si="2"/>
        <v>0</v>
      </c>
      <c r="O26" s="219"/>
      <c r="P26" s="218"/>
      <c r="Q26" s="209">
        <f t="shared" si="3"/>
        <v>0</v>
      </c>
      <c r="R26" s="130"/>
      <c r="S26" s="106"/>
      <c r="T26" s="107"/>
      <c r="U26" s="108"/>
      <c r="V26" s="123"/>
      <c r="W26" s="123"/>
      <c r="X26" s="123"/>
      <c r="Y26" s="123"/>
      <c r="Z26" s="142"/>
      <c r="AA26" s="125"/>
      <c r="AB26" s="125"/>
      <c r="AC26" s="125"/>
      <c r="AD26" s="123"/>
      <c r="AE26" s="123"/>
      <c r="AF26" s="123"/>
      <c r="AG26" s="123"/>
      <c r="AH26" s="131"/>
      <c r="AI26" s="142"/>
      <c r="AJ26" s="142"/>
    </row>
    <row r="27" spans="1:36" s="128" customFormat="1" ht="18" customHeight="1" x14ac:dyDescent="0.3">
      <c r="A27" s="252" t="s">
        <v>112</v>
      </c>
      <c r="B27" s="248" t="s">
        <v>164</v>
      </c>
      <c r="C27" s="452" t="s">
        <v>165</v>
      </c>
      <c r="D27" s="453"/>
      <c r="E27" s="334">
        <v>3.75</v>
      </c>
      <c r="F27" s="215"/>
      <c r="G27" s="216"/>
      <c r="H27" s="207">
        <f t="shared" si="0"/>
        <v>-3.75</v>
      </c>
      <c r="I27" s="219"/>
      <c r="J27" s="218"/>
      <c r="K27" s="209">
        <f t="shared" si="1"/>
        <v>0</v>
      </c>
      <c r="L27" s="219"/>
      <c r="M27" s="218"/>
      <c r="N27" s="209">
        <f t="shared" si="2"/>
        <v>0</v>
      </c>
      <c r="O27" s="219"/>
      <c r="P27" s="218"/>
      <c r="Q27" s="209">
        <f t="shared" si="3"/>
        <v>0</v>
      </c>
      <c r="R27" s="130"/>
      <c r="S27" s="106"/>
      <c r="T27" s="107"/>
      <c r="U27" s="108"/>
      <c r="V27" s="123"/>
      <c r="W27" s="123"/>
      <c r="X27" s="123"/>
      <c r="Y27" s="123"/>
      <c r="Z27" s="142"/>
      <c r="AA27" s="125"/>
      <c r="AB27" s="125"/>
      <c r="AC27" s="125"/>
      <c r="AD27" s="123"/>
      <c r="AE27" s="123"/>
      <c r="AF27" s="123"/>
      <c r="AG27" s="123"/>
      <c r="AH27" s="131"/>
      <c r="AI27" s="142"/>
      <c r="AJ27" s="142"/>
    </row>
    <row r="28" spans="1:36" s="128" customFormat="1" ht="18" customHeight="1" x14ac:dyDescent="0.3">
      <c r="A28" s="252" t="s">
        <v>113</v>
      </c>
      <c r="B28" s="248" t="s">
        <v>166</v>
      </c>
      <c r="C28" s="452" t="s">
        <v>167</v>
      </c>
      <c r="D28" s="453"/>
      <c r="E28" s="334">
        <v>1</v>
      </c>
      <c r="F28" s="215"/>
      <c r="G28" s="216"/>
      <c r="H28" s="207">
        <f t="shared" si="0"/>
        <v>-1</v>
      </c>
      <c r="I28" s="219"/>
      <c r="J28" s="218"/>
      <c r="K28" s="209">
        <f t="shared" si="1"/>
        <v>0</v>
      </c>
      <c r="L28" s="219"/>
      <c r="M28" s="218"/>
      <c r="N28" s="209">
        <f t="shared" si="2"/>
        <v>0</v>
      </c>
      <c r="O28" s="219"/>
      <c r="P28" s="218"/>
      <c r="Q28" s="209">
        <f t="shared" si="3"/>
        <v>0</v>
      </c>
      <c r="R28" s="225"/>
      <c r="S28" s="142"/>
      <c r="T28" s="142"/>
      <c r="U28" s="142"/>
      <c r="V28" s="142"/>
      <c r="W28" s="142"/>
      <c r="X28" s="142"/>
      <c r="Y28" s="142"/>
      <c r="Z28" s="142"/>
      <c r="AA28" s="142"/>
      <c r="AB28" s="142"/>
      <c r="AC28" s="142"/>
      <c r="AD28" s="142"/>
      <c r="AE28" s="142"/>
      <c r="AF28" s="142"/>
      <c r="AG28" s="142"/>
      <c r="AH28" s="184"/>
      <c r="AI28" s="142"/>
      <c r="AJ28" s="142"/>
    </row>
    <row r="29" spans="1:36" s="128" customFormat="1" ht="18" customHeight="1" x14ac:dyDescent="0.3">
      <c r="A29" s="252" t="s">
        <v>80</v>
      </c>
      <c r="B29" s="285" t="s">
        <v>180</v>
      </c>
      <c r="C29" s="454" t="s">
        <v>191</v>
      </c>
      <c r="D29" s="455"/>
      <c r="E29" s="334">
        <v>24.5</v>
      </c>
      <c r="F29" s="215"/>
      <c r="G29" s="216"/>
      <c r="H29" s="207">
        <f t="shared" si="0"/>
        <v>-24.5</v>
      </c>
      <c r="I29" s="217"/>
      <c r="J29" s="218"/>
      <c r="K29" s="209">
        <f t="shared" si="1"/>
        <v>0</v>
      </c>
      <c r="L29" s="217"/>
      <c r="M29" s="218"/>
      <c r="N29" s="209">
        <f t="shared" si="2"/>
        <v>0</v>
      </c>
      <c r="O29" s="217"/>
      <c r="P29" s="218"/>
      <c r="Q29" s="209">
        <f t="shared" si="3"/>
        <v>0</v>
      </c>
      <c r="R29" s="132"/>
      <c r="S29" s="148"/>
      <c r="T29" s="148"/>
      <c r="U29" s="151"/>
      <c r="V29" s="148"/>
      <c r="W29" s="139"/>
      <c r="X29" s="136"/>
      <c r="Y29" s="138"/>
      <c r="Z29" s="142"/>
      <c r="AA29" s="139"/>
      <c r="AB29" s="138"/>
      <c r="AC29" s="138"/>
      <c r="AD29" s="152"/>
      <c r="AE29" s="152"/>
      <c r="AF29" s="152"/>
      <c r="AG29" s="140"/>
      <c r="AH29" s="141"/>
      <c r="AI29" s="142"/>
      <c r="AJ29" s="142"/>
    </row>
    <row r="30" spans="1:36" s="128" customFormat="1" ht="18" customHeight="1" x14ac:dyDescent="0.3">
      <c r="A30" s="252" t="s">
        <v>114</v>
      </c>
      <c r="B30" s="336" t="s">
        <v>168</v>
      </c>
      <c r="C30" s="456" t="s">
        <v>181</v>
      </c>
      <c r="D30" s="457"/>
      <c r="E30" s="334"/>
      <c r="F30" s="215"/>
      <c r="G30" s="216"/>
      <c r="H30" s="207"/>
      <c r="I30" s="219"/>
      <c r="J30" s="218"/>
      <c r="K30" s="209"/>
      <c r="L30" s="219"/>
      <c r="M30" s="218"/>
      <c r="N30" s="209"/>
      <c r="O30" s="219"/>
      <c r="P30" s="218"/>
      <c r="Q30" s="209"/>
      <c r="R30" s="132"/>
      <c r="S30" s="133"/>
      <c r="T30" s="134"/>
      <c r="U30" s="134"/>
      <c r="V30" s="135"/>
      <c r="W30" s="136"/>
      <c r="X30" s="137"/>
      <c r="Y30" s="138"/>
      <c r="Z30" s="142"/>
      <c r="AA30" s="139"/>
      <c r="AB30" s="155"/>
      <c r="AC30" s="139"/>
      <c r="AD30" s="137"/>
      <c r="AE30" s="138"/>
      <c r="AF30" s="136"/>
      <c r="AG30" s="140"/>
      <c r="AH30" s="141"/>
      <c r="AI30" s="142"/>
      <c r="AJ30" s="142"/>
    </row>
    <row r="31" spans="1:36" s="128" customFormat="1" ht="18" customHeight="1" x14ac:dyDescent="0.3">
      <c r="A31" s="252" t="s">
        <v>115</v>
      </c>
      <c r="B31" s="336" t="s">
        <v>169</v>
      </c>
      <c r="C31" s="456"/>
      <c r="D31" s="457"/>
      <c r="E31" s="334"/>
      <c r="F31" s="215"/>
      <c r="G31" s="216"/>
      <c r="H31" s="207"/>
      <c r="I31" s="219"/>
      <c r="J31" s="218"/>
      <c r="K31" s="209"/>
      <c r="L31" s="219"/>
      <c r="M31" s="218"/>
      <c r="N31" s="209"/>
      <c r="O31" s="219"/>
      <c r="P31" s="218"/>
      <c r="Q31" s="209"/>
      <c r="R31" s="132"/>
      <c r="S31" s="133"/>
      <c r="T31" s="134"/>
      <c r="U31" s="134"/>
      <c r="V31" s="135"/>
      <c r="W31" s="136"/>
      <c r="X31" s="140"/>
      <c r="Y31" s="140"/>
      <c r="Z31" s="142"/>
      <c r="AA31" s="139"/>
      <c r="AB31" s="143"/>
      <c r="AC31" s="139"/>
      <c r="AD31" s="140"/>
      <c r="AE31" s="140"/>
      <c r="AF31" s="136"/>
      <c r="AG31" s="140"/>
      <c r="AH31" s="141"/>
      <c r="AI31" s="142"/>
      <c r="AJ31" s="142"/>
    </row>
    <row r="32" spans="1:36" s="128" customFormat="1" ht="18" customHeight="1" x14ac:dyDescent="0.3">
      <c r="A32" s="252" t="s">
        <v>116</v>
      </c>
      <c r="B32" s="337" t="s">
        <v>185</v>
      </c>
      <c r="C32" s="456" t="s">
        <v>186</v>
      </c>
      <c r="D32" s="457"/>
      <c r="E32" s="334"/>
      <c r="F32" s="215"/>
      <c r="G32" s="216"/>
      <c r="H32" s="207"/>
      <c r="I32" s="219"/>
      <c r="J32" s="218"/>
      <c r="K32" s="209"/>
      <c r="L32" s="219"/>
      <c r="M32" s="218"/>
      <c r="N32" s="209"/>
      <c r="O32" s="219"/>
      <c r="P32" s="218"/>
      <c r="Q32" s="209"/>
      <c r="R32" s="132"/>
      <c r="S32" s="133"/>
      <c r="T32" s="134"/>
      <c r="U32" s="134"/>
      <c r="V32" s="135"/>
      <c r="W32" s="144"/>
      <c r="X32" s="144"/>
      <c r="Y32" s="145"/>
      <c r="Z32" s="142"/>
      <c r="AA32" s="146"/>
      <c r="AB32" s="146"/>
      <c r="AC32" s="146"/>
      <c r="AD32" s="144"/>
      <c r="AE32" s="145"/>
      <c r="AF32" s="144"/>
      <c r="AG32" s="144"/>
      <c r="AH32" s="147"/>
      <c r="AI32" s="142"/>
      <c r="AJ32" s="142"/>
    </row>
    <row r="33" spans="1:36" s="128" customFormat="1" ht="18" customHeight="1" x14ac:dyDescent="0.3">
      <c r="A33" s="252" t="s">
        <v>117</v>
      </c>
      <c r="B33" s="337" t="s">
        <v>187</v>
      </c>
      <c r="C33" s="456" t="s">
        <v>184</v>
      </c>
      <c r="D33" s="457"/>
      <c r="E33" s="334"/>
      <c r="F33" s="215"/>
      <c r="G33" s="216"/>
      <c r="H33" s="207"/>
      <c r="I33" s="219"/>
      <c r="J33" s="218"/>
      <c r="K33" s="209"/>
      <c r="L33" s="219"/>
      <c r="M33" s="218"/>
      <c r="N33" s="209"/>
      <c r="O33" s="219"/>
      <c r="P33" s="218"/>
      <c r="Q33" s="209"/>
      <c r="R33" s="132"/>
      <c r="S33" s="133"/>
      <c r="T33" s="134"/>
      <c r="U33" s="134"/>
      <c r="V33" s="135"/>
      <c r="W33" s="148"/>
      <c r="X33" s="148"/>
      <c r="Y33" s="148"/>
      <c r="Z33" s="142"/>
      <c r="AA33" s="133"/>
      <c r="AB33" s="133"/>
      <c r="AC33" s="133"/>
      <c r="AD33" s="148"/>
      <c r="AE33" s="148"/>
      <c r="AF33" s="148"/>
      <c r="AG33" s="148"/>
      <c r="AH33" s="149"/>
      <c r="AI33" s="142"/>
      <c r="AJ33" s="142"/>
    </row>
    <row r="34" spans="1:36" s="128" customFormat="1" ht="18" customHeight="1" x14ac:dyDescent="0.3">
      <c r="A34" s="252" t="s">
        <v>118</v>
      </c>
      <c r="B34" s="337" t="s">
        <v>183</v>
      </c>
      <c r="C34" s="456" t="s">
        <v>184</v>
      </c>
      <c r="D34" s="457"/>
      <c r="E34" s="334"/>
      <c r="F34" s="215"/>
      <c r="G34" s="216"/>
      <c r="H34" s="207"/>
      <c r="I34" s="219"/>
      <c r="J34" s="218"/>
      <c r="K34" s="209"/>
      <c r="L34" s="219"/>
      <c r="M34" s="218"/>
      <c r="N34" s="209"/>
      <c r="O34" s="219"/>
      <c r="P34" s="218"/>
      <c r="Q34" s="209"/>
      <c r="R34" s="132"/>
      <c r="S34" s="133"/>
      <c r="T34" s="134"/>
      <c r="U34" s="134"/>
      <c r="V34" s="150"/>
      <c r="W34" s="156"/>
      <c r="X34" s="150"/>
      <c r="Y34" s="123"/>
      <c r="Z34" s="142"/>
      <c r="AA34" s="139"/>
      <c r="AB34" s="125"/>
      <c r="AC34" s="139"/>
      <c r="AD34" s="150"/>
      <c r="AE34" s="123"/>
      <c r="AF34" s="150"/>
      <c r="AG34" s="150"/>
      <c r="AH34" s="131"/>
      <c r="AI34" s="142"/>
      <c r="AJ34" s="142"/>
    </row>
    <row r="35" spans="1:36" s="128" customFormat="1" ht="18" customHeight="1" x14ac:dyDescent="0.3">
      <c r="A35" s="252" t="s">
        <v>119</v>
      </c>
      <c r="B35" s="337" t="s">
        <v>182</v>
      </c>
      <c r="C35" s="456" t="s">
        <v>184</v>
      </c>
      <c r="D35" s="457"/>
      <c r="E35" s="334"/>
      <c r="F35" s="215"/>
      <c r="G35" s="216"/>
      <c r="H35" s="207"/>
      <c r="I35" s="219"/>
      <c r="J35" s="218"/>
      <c r="K35" s="209"/>
      <c r="L35" s="219"/>
      <c r="M35" s="218"/>
      <c r="N35" s="209"/>
      <c r="O35" s="219"/>
      <c r="P35" s="218"/>
      <c r="Q35" s="209"/>
      <c r="R35" s="130"/>
      <c r="S35" s="106"/>
      <c r="T35" s="107"/>
      <c r="U35" s="108"/>
      <c r="V35" s="123"/>
      <c r="W35" s="123"/>
      <c r="X35" s="123"/>
      <c r="Y35" s="123"/>
      <c r="Z35" s="142"/>
      <c r="AA35" s="125"/>
      <c r="AB35" s="125"/>
      <c r="AC35" s="125"/>
      <c r="AD35" s="123"/>
      <c r="AE35" s="123"/>
      <c r="AF35" s="123"/>
      <c r="AG35" s="123"/>
      <c r="AH35" s="131"/>
      <c r="AI35" s="142"/>
      <c r="AJ35" s="142"/>
    </row>
    <row r="36" spans="1:36" s="128" customFormat="1" ht="18" customHeight="1" x14ac:dyDescent="0.3">
      <c r="A36" s="252" t="s">
        <v>120</v>
      </c>
      <c r="B36" s="249"/>
      <c r="C36" s="454"/>
      <c r="D36" s="455"/>
      <c r="E36" s="244"/>
      <c r="F36" s="215"/>
      <c r="G36" s="216"/>
      <c r="H36" s="207"/>
      <c r="I36" s="219"/>
      <c r="J36" s="218"/>
      <c r="K36" s="209"/>
      <c r="L36" s="219"/>
      <c r="M36" s="218"/>
      <c r="N36" s="209"/>
      <c r="O36" s="219"/>
      <c r="P36" s="218"/>
      <c r="Q36" s="209"/>
      <c r="R36" s="130"/>
      <c r="S36" s="106"/>
      <c r="T36" s="107"/>
      <c r="U36" s="108"/>
      <c r="V36" s="123"/>
      <c r="W36" s="123"/>
      <c r="X36" s="123"/>
      <c r="Y36" s="123"/>
      <c r="Z36" s="142"/>
      <c r="AA36" s="125"/>
      <c r="AB36" s="125"/>
      <c r="AC36" s="125"/>
      <c r="AD36" s="123"/>
      <c r="AE36" s="123"/>
      <c r="AF36" s="123"/>
      <c r="AG36" s="123"/>
      <c r="AH36" s="131"/>
      <c r="AI36" s="142"/>
      <c r="AJ36" s="142"/>
    </row>
    <row r="37" spans="1:36" s="128" customFormat="1" ht="18" customHeight="1" x14ac:dyDescent="0.3">
      <c r="A37" s="252" t="s">
        <v>121</v>
      </c>
      <c r="B37" s="242"/>
      <c r="C37" s="454"/>
      <c r="D37" s="455"/>
      <c r="E37" s="244"/>
      <c r="F37" s="215"/>
      <c r="G37" s="216"/>
      <c r="H37" s="239">
        <f t="shared" si="0"/>
        <v>0</v>
      </c>
      <c r="I37" s="240"/>
      <c r="J37" s="222"/>
      <c r="K37" s="241">
        <f t="shared" si="1"/>
        <v>0</v>
      </c>
      <c r="L37" s="240"/>
      <c r="M37" s="222"/>
      <c r="N37" s="241">
        <f t="shared" si="2"/>
        <v>0</v>
      </c>
      <c r="O37" s="240"/>
      <c r="P37" s="222"/>
      <c r="Q37" s="241">
        <f t="shared" si="3"/>
        <v>0</v>
      </c>
      <c r="R37" s="130"/>
      <c r="S37" s="106"/>
      <c r="T37" s="115"/>
      <c r="U37" s="108"/>
      <c r="V37" s="123"/>
      <c r="W37" s="123"/>
      <c r="X37" s="123"/>
      <c r="Y37" s="123"/>
      <c r="Z37" s="142"/>
      <c r="AA37" s="125"/>
      <c r="AB37" s="125"/>
      <c r="AC37" s="125"/>
      <c r="AD37" s="123"/>
      <c r="AE37" s="123"/>
      <c r="AF37" s="123"/>
      <c r="AG37" s="123"/>
      <c r="AH37" s="131"/>
      <c r="AI37" s="142"/>
      <c r="AJ37" s="142"/>
    </row>
    <row r="38" spans="1:36" s="128" customFormat="1" ht="18" customHeight="1" x14ac:dyDescent="0.3">
      <c r="A38" s="252" t="s">
        <v>122</v>
      </c>
      <c r="B38" s="242"/>
      <c r="C38" s="454"/>
      <c r="D38" s="455"/>
      <c r="E38" s="244"/>
      <c r="F38" s="215"/>
      <c r="G38" s="216"/>
      <c r="H38" s="239">
        <f t="shared" si="0"/>
        <v>0</v>
      </c>
      <c r="I38" s="240"/>
      <c r="J38" s="222"/>
      <c r="K38" s="241">
        <f t="shared" si="1"/>
        <v>0</v>
      </c>
      <c r="L38" s="240"/>
      <c r="M38" s="222"/>
      <c r="N38" s="241">
        <f t="shared" si="2"/>
        <v>0</v>
      </c>
      <c r="O38" s="240"/>
      <c r="P38" s="222"/>
      <c r="Q38" s="241">
        <f t="shared" si="3"/>
        <v>0</v>
      </c>
      <c r="R38" s="225"/>
      <c r="S38" s="142"/>
      <c r="T38" s="142"/>
      <c r="U38" s="142"/>
      <c r="V38" s="142"/>
      <c r="W38" s="142"/>
      <c r="X38" s="142"/>
      <c r="Y38" s="142"/>
      <c r="Z38" s="142"/>
      <c r="AA38" s="142"/>
      <c r="AB38" s="142"/>
      <c r="AC38" s="142"/>
      <c r="AD38" s="142"/>
      <c r="AE38" s="142"/>
      <c r="AF38" s="142"/>
      <c r="AG38" s="142"/>
      <c r="AH38" s="184"/>
      <c r="AI38" s="142"/>
      <c r="AJ38" s="142"/>
    </row>
    <row r="39" spans="1:36" s="128" customFormat="1" ht="18" customHeight="1" x14ac:dyDescent="0.3">
      <c r="A39" s="252" t="s">
        <v>123</v>
      </c>
      <c r="B39" s="249"/>
      <c r="C39" s="460"/>
      <c r="D39" s="461"/>
      <c r="E39" s="244"/>
      <c r="F39" s="215"/>
      <c r="G39" s="216"/>
      <c r="H39" s="239">
        <f t="shared" si="0"/>
        <v>0</v>
      </c>
      <c r="I39" s="240"/>
      <c r="J39" s="222"/>
      <c r="K39" s="241">
        <f t="shared" si="1"/>
        <v>0</v>
      </c>
      <c r="L39" s="240"/>
      <c r="M39" s="222"/>
      <c r="N39" s="241">
        <f t="shared" si="2"/>
        <v>0</v>
      </c>
      <c r="O39" s="240"/>
      <c r="P39" s="222"/>
      <c r="Q39" s="241">
        <f t="shared" si="3"/>
        <v>0</v>
      </c>
      <c r="R39" s="225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84"/>
      <c r="AI39" s="142"/>
      <c r="AJ39" s="142"/>
    </row>
    <row r="40" spans="1:36" s="128" customFormat="1" ht="18" customHeight="1" x14ac:dyDescent="0.3">
      <c r="A40" s="252" t="s">
        <v>124</v>
      </c>
      <c r="B40" s="249"/>
      <c r="C40" s="460"/>
      <c r="D40" s="461"/>
      <c r="E40" s="244"/>
      <c r="F40" s="215"/>
      <c r="G40" s="216"/>
      <c r="H40" s="239">
        <f t="shared" si="0"/>
        <v>0</v>
      </c>
      <c r="I40" s="240"/>
      <c r="J40" s="222"/>
      <c r="K40" s="241">
        <f t="shared" si="1"/>
        <v>0</v>
      </c>
      <c r="L40" s="240"/>
      <c r="M40" s="222"/>
      <c r="N40" s="241">
        <f t="shared" si="2"/>
        <v>0</v>
      </c>
      <c r="O40" s="240"/>
      <c r="P40" s="222"/>
      <c r="Q40" s="241">
        <f t="shared" si="3"/>
        <v>0</v>
      </c>
      <c r="R40" s="225"/>
      <c r="S40" s="142"/>
      <c r="T40" s="142"/>
      <c r="U40" s="142"/>
      <c r="V40" s="142"/>
      <c r="W40" s="142"/>
      <c r="X40" s="142"/>
      <c r="Y40" s="142"/>
      <c r="Z40" s="142"/>
      <c r="AA40" s="142"/>
      <c r="AB40" s="142"/>
      <c r="AC40" s="142"/>
      <c r="AD40" s="142"/>
      <c r="AE40" s="142"/>
      <c r="AF40" s="142"/>
      <c r="AG40" s="142"/>
      <c r="AH40" s="184"/>
      <c r="AI40" s="142"/>
      <c r="AJ40" s="142"/>
    </row>
    <row r="41" spans="1:36" s="128" customFormat="1" ht="18" customHeight="1" x14ac:dyDescent="0.3">
      <c r="A41" s="252" t="s">
        <v>125</v>
      </c>
      <c r="B41" s="249"/>
      <c r="C41" s="460"/>
      <c r="D41" s="461"/>
      <c r="E41" s="244"/>
      <c r="F41" s="215"/>
      <c r="G41" s="220"/>
      <c r="H41" s="239">
        <f t="shared" si="0"/>
        <v>0</v>
      </c>
      <c r="I41" s="221"/>
      <c r="J41" s="222"/>
      <c r="K41" s="241">
        <f t="shared" si="1"/>
        <v>0</v>
      </c>
      <c r="L41" s="221"/>
      <c r="M41" s="222"/>
      <c r="N41" s="241">
        <f t="shared" si="2"/>
        <v>0</v>
      </c>
      <c r="O41" s="221"/>
      <c r="P41" s="222"/>
      <c r="Q41" s="241">
        <f t="shared" si="3"/>
        <v>0</v>
      </c>
      <c r="R41" s="132"/>
      <c r="S41" s="148"/>
      <c r="T41" s="148"/>
      <c r="U41" s="151"/>
      <c r="V41" s="148"/>
      <c r="W41" s="150"/>
      <c r="X41" s="136"/>
      <c r="Y41" s="138"/>
      <c r="Z41" s="142"/>
      <c r="AA41" s="139"/>
      <c r="AB41" s="138"/>
      <c r="AC41" s="138"/>
      <c r="AD41" s="152"/>
      <c r="AE41" s="152"/>
      <c r="AF41" s="152"/>
      <c r="AG41" s="140"/>
      <c r="AH41" s="141"/>
      <c r="AI41" s="142"/>
      <c r="AJ41" s="142"/>
    </row>
    <row r="42" spans="1:36" s="128" customFormat="1" ht="18" customHeight="1" x14ac:dyDescent="0.3">
      <c r="A42" s="252" t="s">
        <v>126</v>
      </c>
      <c r="B42" s="249"/>
      <c r="C42" s="460"/>
      <c r="D42" s="461"/>
      <c r="E42" s="244"/>
      <c r="F42" s="215"/>
      <c r="G42" s="220"/>
      <c r="H42" s="239">
        <f t="shared" si="0"/>
        <v>0</v>
      </c>
      <c r="I42" s="221"/>
      <c r="J42" s="222"/>
      <c r="K42" s="241">
        <f t="shared" si="1"/>
        <v>0</v>
      </c>
      <c r="L42" s="221"/>
      <c r="M42" s="222"/>
      <c r="N42" s="241">
        <f t="shared" si="2"/>
        <v>0</v>
      </c>
      <c r="O42" s="221"/>
      <c r="P42" s="222"/>
      <c r="Q42" s="241">
        <f t="shared" si="3"/>
        <v>0</v>
      </c>
      <c r="R42" s="132"/>
      <c r="S42" s="133"/>
      <c r="T42" s="134"/>
      <c r="U42" s="134"/>
      <c r="V42" s="135"/>
      <c r="W42" s="136"/>
      <c r="X42" s="137"/>
      <c r="Y42" s="138"/>
      <c r="Z42" s="142"/>
      <c r="AA42" s="139"/>
      <c r="AB42" s="155"/>
      <c r="AC42" s="139"/>
      <c r="AD42" s="137"/>
      <c r="AE42" s="138"/>
      <c r="AF42" s="136"/>
      <c r="AG42" s="140"/>
      <c r="AH42" s="141"/>
      <c r="AI42" s="142"/>
      <c r="AJ42" s="142"/>
    </row>
    <row r="43" spans="1:36" s="128" customFormat="1" ht="18" customHeight="1" x14ac:dyDescent="0.3">
      <c r="A43" s="252" t="s">
        <v>127</v>
      </c>
      <c r="B43" s="249"/>
      <c r="C43" s="460"/>
      <c r="D43" s="461"/>
      <c r="E43" s="245"/>
      <c r="F43" s="223"/>
      <c r="G43" s="220"/>
      <c r="H43" s="239">
        <f t="shared" si="0"/>
        <v>0</v>
      </c>
      <c r="I43" s="221"/>
      <c r="J43" s="222"/>
      <c r="K43" s="241">
        <f t="shared" si="1"/>
        <v>0</v>
      </c>
      <c r="L43" s="221"/>
      <c r="M43" s="222"/>
      <c r="N43" s="241">
        <f t="shared" si="2"/>
        <v>0</v>
      </c>
      <c r="O43" s="221"/>
      <c r="P43" s="222"/>
      <c r="Q43" s="241">
        <f t="shared" si="3"/>
        <v>0</v>
      </c>
      <c r="R43" s="132"/>
      <c r="S43" s="133"/>
      <c r="T43" s="134"/>
      <c r="U43" s="134"/>
      <c r="V43" s="135"/>
      <c r="W43" s="136"/>
      <c r="X43" s="140"/>
      <c r="Y43" s="140"/>
      <c r="Z43" s="142"/>
      <c r="AA43" s="139"/>
      <c r="AB43" s="143"/>
      <c r="AC43" s="139"/>
      <c r="AD43" s="140"/>
      <c r="AE43" s="140"/>
      <c r="AF43" s="136"/>
      <c r="AG43" s="140"/>
      <c r="AH43" s="141"/>
      <c r="AI43" s="142"/>
      <c r="AJ43" s="142"/>
    </row>
    <row r="44" spans="1:36" s="128" customFormat="1" ht="18" customHeight="1" x14ac:dyDescent="0.3">
      <c r="A44" s="252" t="s">
        <v>86</v>
      </c>
      <c r="B44" s="249"/>
      <c r="C44" s="460"/>
      <c r="D44" s="461"/>
      <c r="E44" s="243"/>
      <c r="F44" s="210"/>
      <c r="G44" s="220"/>
      <c r="H44" s="239">
        <f t="shared" si="0"/>
        <v>0</v>
      </c>
      <c r="I44" s="221"/>
      <c r="J44" s="222"/>
      <c r="K44" s="241">
        <f t="shared" si="1"/>
        <v>0</v>
      </c>
      <c r="L44" s="221"/>
      <c r="M44" s="222"/>
      <c r="N44" s="241">
        <f t="shared" si="2"/>
        <v>0</v>
      </c>
      <c r="O44" s="221"/>
      <c r="P44" s="222"/>
      <c r="Q44" s="241">
        <f t="shared" si="3"/>
        <v>0</v>
      </c>
      <c r="R44" s="132"/>
      <c r="S44" s="133"/>
      <c r="T44" s="134"/>
      <c r="U44" s="134"/>
      <c r="V44" s="135"/>
      <c r="W44" s="144"/>
      <c r="X44" s="144"/>
      <c r="Y44" s="145"/>
      <c r="Z44" s="142"/>
      <c r="AA44" s="146"/>
      <c r="AB44" s="146"/>
      <c r="AC44" s="146"/>
      <c r="AD44" s="144"/>
      <c r="AE44" s="145"/>
      <c r="AF44" s="144"/>
      <c r="AG44" s="144"/>
      <c r="AH44" s="147"/>
    </row>
    <row r="45" spans="1:36" s="128" customFormat="1" ht="18" customHeight="1" x14ac:dyDescent="0.3">
      <c r="A45" s="252" t="s">
        <v>128</v>
      </c>
      <c r="B45" s="249"/>
      <c r="C45" s="460"/>
      <c r="D45" s="461"/>
      <c r="E45" s="243"/>
      <c r="F45" s="210"/>
      <c r="G45" s="220"/>
      <c r="H45" s="239">
        <f t="shared" si="0"/>
        <v>0</v>
      </c>
      <c r="I45" s="221"/>
      <c r="J45" s="222"/>
      <c r="K45" s="241">
        <f t="shared" si="1"/>
        <v>0</v>
      </c>
      <c r="L45" s="221"/>
      <c r="M45" s="222"/>
      <c r="N45" s="241">
        <f t="shared" si="2"/>
        <v>0</v>
      </c>
      <c r="O45" s="221"/>
      <c r="P45" s="222"/>
      <c r="Q45" s="241">
        <f t="shared" si="3"/>
        <v>0</v>
      </c>
      <c r="R45" s="132"/>
      <c r="S45" s="133"/>
      <c r="T45" s="134"/>
      <c r="U45" s="134"/>
      <c r="V45" s="135"/>
      <c r="W45" s="148"/>
      <c r="X45" s="148"/>
      <c r="Y45" s="148"/>
      <c r="Z45" s="142"/>
      <c r="AA45" s="133"/>
      <c r="AB45" s="133"/>
      <c r="AC45" s="133"/>
      <c r="AD45" s="148"/>
      <c r="AE45" s="148"/>
      <c r="AF45" s="148"/>
      <c r="AG45" s="148"/>
      <c r="AH45" s="149"/>
    </row>
    <row r="46" spans="1:36" s="128" customFormat="1" ht="18" customHeight="1" x14ac:dyDescent="0.3">
      <c r="A46" s="252" t="s">
        <v>129</v>
      </c>
      <c r="B46" s="249"/>
      <c r="C46" s="460"/>
      <c r="D46" s="461"/>
      <c r="E46" s="243"/>
      <c r="F46" s="210"/>
      <c r="G46" s="220"/>
      <c r="H46" s="239">
        <f t="shared" si="0"/>
        <v>0</v>
      </c>
      <c r="I46" s="221"/>
      <c r="J46" s="222"/>
      <c r="K46" s="241">
        <f t="shared" si="1"/>
        <v>0</v>
      </c>
      <c r="L46" s="221"/>
      <c r="M46" s="222"/>
      <c r="N46" s="241">
        <f t="shared" si="2"/>
        <v>0</v>
      </c>
      <c r="O46" s="221"/>
      <c r="P46" s="222"/>
      <c r="Q46" s="241">
        <f t="shared" si="3"/>
        <v>0</v>
      </c>
      <c r="R46" s="132"/>
      <c r="S46" s="133"/>
      <c r="T46" s="134"/>
      <c r="U46" s="134"/>
      <c r="V46" s="150"/>
      <c r="W46" s="156"/>
      <c r="X46" s="150"/>
      <c r="Y46" s="123"/>
      <c r="Z46" s="142"/>
      <c r="AA46" s="139"/>
      <c r="AB46" s="125"/>
      <c r="AC46" s="139"/>
      <c r="AD46" s="150"/>
      <c r="AE46" s="123"/>
      <c r="AF46" s="150"/>
      <c r="AG46" s="150"/>
      <c r="AH46" s="131"/>
    </row>
    <row r="47" spans="1:36" s="128" customFormat="1" ht="18" customHeight="1" x14ac:dyDescent="0.3">
      <c r="A47" s="252" t="s">
        <v>133</v>
      </c>
      <c r="B47" s="250"/>
      <c r="C47" s="460"/>
      <c r="D47" s="461"/>
      <c r="E47" s="246"/>
      <c r="F47" s="224"/>
      <c r="G47" s="220"/>
      <c r="H47" s="239">
        <f t="shared" si="0"/>
        <v>0</v>
      </c>
      <c r="I47" s="221"/>
      <c r="J47" s="222"/>
      <c r="K47" s="241">
        <f t="shared" si="1"/>
        <v>0</v>
      </c>
      <c r="L47" s="221"/>
      <c r="M47" s="222"/>
      <c r="N47" s="241">
        <f t="shared" si="2"/>
        <v>0</v>
      </c>
      <c r="O47" s="221"/>
      <c r="P47" s="222"/>
      <c r="Q47" s="241">
        <f t="shared" si="3"/>
        <v>0</v>
      </c>
      <c r="R47" s="122"/>
      <c r="S47" s="106"/>
      <c r="T47" s="115"/>
      <c r="U47" s="108"/>
      <c r="V47" s="123"/>
      <c r="W47" s="124"/>
      <c r="X47" s="123"/>
      <c r="Y47" s="108"/>
      <c r="Z47" s="142"/>
      <c r="AA47" s="186"/>
      <c r="AB47" s="126"/>
      <c r="AC47" s="125"/>
      <c r="AD47" s="123"/>
      <c r="AE47" s="108"/>
      <c r="AF47" s="123"/>
      <c r="AG47" s="123"/>
      <c r="AH47" s="127"/>
    </row>
    <row r="48" spans="1:36" s="128" customFormat="1" ht="18" customHeight="1" x14ac:dyDescent="0.3">
      <c r="A48" s="252" t="s">
        <v>135</v>
      </c>
      <c r="B48" s="250"/>
      <c r="C48" s="460"/>
      <c r="D48" s="461"/>
      <c r="E48" s="246"/>
      <c r="F48" s="224"/>
      <c r="G48" s="220"/>
      <c r="H48" s="239">
        <f t="shared" ref="H48:H53" si="4">G48-E48</f>
        <v>0</v>
      </c>
      <c r="I48" s="221"/>
      <c r="J48" s="222"/>
      <c r="K48" s="241">
        <f t="shared" ref="K48:K53" si="5">J48-I48</f>
        <v>0</v>
      </c>
      <c r="L48" s="221"/>
      <c r="M48" s="222"/>
      <c r="N48" s="241">
        <f t="shared" ref="N48:N53" si="6">M48-L48</f>
        <v>0</v>
      </c>
      <c r="O48" s="221"/>
      <c r="P48" s="222"/>
      <c r="Q48" s="241">
        <f t="shared" ref="Q48:Q53" si="7">P48-O48</f>
        <v>0</v>
      </c>
      <c r="R48" s="122"/>
      <c r="S48" s="106"/>
      <c r="T48" s="115"/>
      <c r="U48" s="108"/>
      <c r="V48" s="123"/>
      <c r="W48" s="124"/>
      <c r="X48" s="123"/>
      <c r="Y48" s="108"/>
      <c r="Z48" s="142"/>
      <c r="AA48" s="186"/>
      <c r="AB48" s="126"/>
      <c r="AC48" s="125"/>
      <c r="AD48" s="123"/>
      <c r="AE48" s="108"/>
      <c r="AF48" s="123"/>
      <c r="AG48" s="123"/>
      <c r="AH48" s="127"/>
    </row>
    <row r="49" spans="1:34" s="128" customFormat="1" ht="18" customHeight="1" x14ac:dyDescent="0.3">
      <c r="A49" s="252" t="s">
        <v>136</v>
      </c>
      <c r="B49" s="250"/>
      <c r="C49" s="460"/>
      <c r="D49" s="461"/>
      <c r="E49" s="246"/>
      <c r="F49" s="224"/>
      <c r="G49" s="220"/>
      <c r="H49" s="239">
        <f t="shared" si="4"/>
        <v>0</v>
      </c>
      <c r="I49" s="221"/>
      <c r="J49" s="222"/>
      <c r="K49" s="241">
        <f t="shared" si="5"/>
        <v>0</v>
      </c>
      <c r="L49" s="221"/>
      <c r="M49" s="222"/>
      <c r="N49" s="241">
        <f t="shared" si="6"/>
        <v>0</v>
      </c>
      <c r="O49" s="221"/>
      <c r="P49" s="222"/>
      <c r="Q49" s="241">
        <f t="shared" si="7"/>
        <v>0</v>
      </c>
      <c r="R49" s="122"/>
      <c r="S49" s="106"/>
      <c r="T49" s="115"/>
      <c r="U49" s="108"/>
      <c r="V49" s="123"/>
      <c r="W49" s="124"/>
      <c r="X49" s="123"/>
      <c r="Y49" s="108"/>
      <c r="Z49" s="142"/>
      <c r="AA49" s="186"/>
      <c r="AB49" s="126"/>
      <c r="AC49" s="125"/>
      <c r="AD49" s="123"/>
      <c r="AE49" s="108"/>
      <c r="AF49" s="123"/>
      <c r="AG49" s="123"/>
      <c r="AH49" s="127"/>
    </row>
    <row r="50" spans="1:34" s="128" customFormat="1" ht="18" customHeight="1" x14ac:dyDescent="0.3">
      <c r="A50" s="252" t="s">
        <v>137</v>
      </c>
      <c r="B50" s="250"/>
      <c r="C50" s="460"/>
      <c r="D50" s="461"/>
      <c r="E50" s="246"/>
      <c r="F50" s="224"/>
      <c r="G50" s="220"/>
      <c r="H50" s="239">
        <f t="shared" si="4"/>
        <v>0</v>
      </c>
      <c r="I50" s="221"/>
      <c r="J50" s="222"/>
      <c r="K50" s="241">
        <f t="shared" si="5"/>
        <v>0</v>
      </c>
      <c r="L50" s="221"/>
      <c r="M50" s="222"/>
      <c r="N50" s="241">
        <f t="shared" si="6"/>
        <v>0</v>
      </c>
      <c r="O50" s="221"/>
      <c r="P50" s="222"/>
      <c r="Q50" s="241">
        <f t="shared" si="7"/>
        <v>0</v>
      </c>
      <c r="R50" s="122"/>
      <c r="S50" s="106"/>
      <c r="T50" s="115"/>
      <c r="U50" s="108"/>
      <c r="V50" s="123"/>
      <c r="W50" s="124"/>
      <c r="X50" s="123"/>
      <c r="Y50" s="108"/>
      <c r="Z50" s="142"/>
      <c r="AA50" s="186"/>
      <c r="AB50" s="126"/>
      <c r="AC50" s="125"/>
      <c r="AD50" s="123"/>
      <c r="AE50" s="108"/>
      <c r="AF50" s="123"/>
      <c r="AG50" s="123"/>
      <c r="AH50" s="127"/>
    </row>
    <row r="51" spans="1:34" s="128" customFormat="1" ht="18" customHeight="1" x14ac:dyDescent="0.3">
      <c r="A51" s="252" t="s">
        <v>138</v>
      </c>
      <c r="B51" s="250"/>
      <c r="C51" s="460"/>
      <c r="D51" s="461"/>
      <c r="E51" s="246"/>
      <c r="F51" s="224"/>
      <c r="G51" s="220"/>
      <c r="H51" s="239">
        <f t="shared" si="4"/>
        <v>0</v>
      </c>
      <c r="I51" s="221"/>
      <c r="J51" s="222"/>
      <c r="K51" s="241">
        <f t="shared" si="5"/>
        <v>0</v>
      </c>
      <c r="L51" s="221"/>
      <c r="M51" s="222"/>
      <c r="N51" s="241">
        <f t="shared" si="6"/>
        <v>0</v>
      </c>
      <c r="O51" s="221"/>
      <c r="P51" s="222"/>
      <c r="Q51" s="241">
        <f t="shared" si="7"/>
        <v>0</v>
      </c>
      <c r="R51" s="122"/>
      <c r="S51" s="106"/>
      <c r="T51" s="115"/>
      <c r="U51" s="108"/>
      <c r="V51" s="123"/>
      <c r="W51" s="124"/>
      <c r="X51" s="123"/>
      <c r="Y51" s="108"/>
      <c r="Z51" s="142"/>
      <c r="AA51" s="186"/>
      <c r="AB51" s="126"/>
      <c r="AC51" s="125"/>
      <c r="AD51" s="123"/>
      <c r="AE51" s="108"/>
      <c r="AF51" s="123"/>
      <c r="AG51" s="123"/>
      <c r="AH51" s="127"/>
    </row>
    <row r="52" spans="1:34" ht="18" customHeight="1" x14ac:dyDescent="0.3">
      <c r="A52" s="235" t="s">
        <v>139</v>
      </c>
      <c r="B52" s="250"/>
      <c r="C52" s="460"/>
      <c r="D52" s="461"/>
      <c r="E52" s="246"/>
      <c r="F52" s="224"/>
      <c r="G52" s="220"/>
      <c r="H52" s="239">
        <f t="shared" si="4"/>
        <v>0</v>
      </c>
      <c r="I52" s="221"/>
      <c r="J52" s="222"/>
      <c r="K52" s="241">
        <f t="shared" si="5"/>
        <v>0</v>
      </c>
      <c r="L52" s="221"/>
      <c r="M52" s="222"/>
      <c r="N52" s="241">
        <f t="shared" si="6"/>
        <v>0</v>
      </c>
      <c r="O52" s="221"/>
      <c r="P52" s="222"/>
      <c r="Q52" s="241">
        <f t="shared" si="7"/>
        <v>0</v>
      </c>
      <c r="R52" s="105"/>
      <c r="S52" s="106"/>
      <c r="T52" s="115"/>
      <c r="U52" s="108"/>
      <c r="V52" s="102"/>
      <c r="W52" s="109"/>
      <c r="X52" s="110"/>
      <c r="Y52" s="111"/>
      <c r="Z52" s="182"/>
      <c r="AA52" s="187"/>
      <c r="AB52" s="113"/>
      <c r="AC52" s="112"/>
      <c r="AD52" s="110"/>
      <c r="AE52" s="111"/>
      <c r="AF52" s="110"/>
      <c r="AG52" s="110"/>
      <c r="AH52" s="114"/>
    </row>
    <row r="53" spans="1:34" ht="18" customHeight="1" thickBot="1" x14ac:dyDescent="0.35">
      <c r="A53" s="253" t="s">
        <v>140</v>
      </c>
      <c r="B53" s="254"/>
      <c r="C53" s="462"/>
      <c r="D53" s="463"/>
      <c r="E53" s="246"/>
      <c r="F53" s="224"/>
      <c r="G53" s="220"/>
      <c r="H53" s="239">
        <f t="shared" si="4"/>
        <v>0</v>
      </c>
      <c r="I53" s="221"/>
      <c r="J53" s="222"/>
      <c r="K53" s="241">
        <f t="shared" si="5"/>
        <v>0</v>
      </c>
      <c r="L53" s="221"/>
      <c r="M53" s="222"/>
      <c r="N53" s="241">
        <f t="shared" si="6"/>
        <v>0</v>
      </c>
      <c r="O53" s="221"/>
      <c r="P53" s="222"/>
      <c r="Q53" s="241">
        <f t="shared" si="7"/>
        <v>0</v>
      </c>
      <c r="R53" s="157"/>
      <c r="S53" s="158"/>
      <c r="T53" s="159"/>
      <c r="U53" s="160"/>
      <c r="V53" s="161"/>
      <c r="W53" s="162"/>
      <c r="X53" s="162"/>
      <c r="Y53" s="161"/>
      <c r="Z53" s="185"/>
      <c r="AA53" s="163"/>
      <c r="AB53" s="164"/>
      <c r="AC53" s="163"/>
      <c r="AD53" s="162"/>
      <c r="AE53" s="161"/>
      <c r="AF53" s="162"/>
      <c r="AG53" s="162"/>
      <c r="AH53" s="165"/>
    </row>
    <row r="54" spans="1:34" ht="10.5" customHeight="1" x14ac:dyDescent="0.3">
      <c r="A54" s="116"/>
      <c r="B54" s="117"/>
      <c r="C54" s="117"/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</row>
    <row r="55" spans="1:34" ht="10.5" customHeight="1" x14ac:dyDescent="0.3">
      <c r="A55" s="116"/>
      <c r="B55" s="117"/>
      <c r="C55" s="117"/>
      <c r="D55" s="117"/>
      <c r="E55" s="117"/>
      <c r="F55" s="117"/>
      <c r="G55" s="117"/>
      <c r="H55" s="117"/>
      <c r="I55" s="117"/>
      <c r="J55" s="117"/>
      <c r="K55" s="117"/>
      <c r="L55" s="117"/>
      <c r="M55" s="117"/>
      <c r="N55" s="117"/>
      <c r="O55" s="117"/>
      <c r="P55" s="117"/>
      <c r="Q55" s="117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</row>
    <row r="56" spans="1:34" ht="10.5" customHeight="1" x14ac:dyDescent="0.3">
      <c r="A56" s="116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</row>
    <row r="57" spans="1:34" ht="10.5" customHeight="1" x14ac:dyDescent="0.3">
      <c r="A57" s="116"/>
    </row>
    <row r="58" spans="1:34" ht="10.5" customHeight="1" x14ac:dyDescent="0.3">
      <c r="A58" s="116"/>
    </row>
    <row r="59" spans="1:34" ht="10.5" customHeight="1" x14ac:dyDescent="0.3">
      <c r="A59" s="116"/>
    </row>
    <row r="60" spans="1:34" ht="10.5" customHeight="1" x14ac:dyDescent="0.3">
      <c r="A60" s="116"/>
    </row>
  </sheetData>
  <mergeCells count="106">
    <mergeCell ref="C53:D53"/>
    <mergeCell ref="C46:D46"/>
    <mergeCell ref="C47:D47"/>
    <mergeCell ref="C48:D48"/>
    <mergeCell ref="C49:D49"/>
    <mergeCell ref="C50:D50"/>
    <mergeCell ref="C41:D41"/>
    <mergeCell ref="C42:D42"/>
    <mergeCell ref="C43:D43"/>
    <mergeCell ref="C44:D44"/>
    <mergeCell ref="C45:D45"/>
    <mergeCell ref="C39:D39"/>
    <mergeCell ref="C40:D40"/>
    <mergeCell ref="C31:D31"/>
    <mergeCell ref="C32:D32"/>
    <mergeCell ref="C33:D33"/>
    <mergeCell ref="C34:D34"/>
    <mergeCell ref="C35:D35"/>
    <mergeCell ref="C51:D51"/>
    <mergeCell ref="C52:D52"/>
    <mergeCell ref="C30:D30"/>
    <mergeCell ref="C22:D22"/>
    <mergeCell ref="C23:D23"/>
    <mergeCell ref="C24:D24"/>
    <mergeCell ref="C25:D25"/>
    <mergeCell ref="C26:D26"/>
    <mergeCell ref="C36:D36"/>
    <mergeCell ref="C37:D37"/>
    <mergeCell ref="C38:D38"/>
    <mergeCell ref="C21:D21"/>
    <mergeCell ref="C12:D12"/>
    <mergeCell ref="C13:D13"/>
    <mergeCell ref="C14:D14"/>
    <mergeCell ref="C15:D15"/>
    <mergeCell ref="C16:D16"/>
    <mergeCell ref="C27:D27"/>
    <mergeCell ref="C28:D28"/>
    <mergeCell ref="C29:D29"/>
    <mergeCell ref="C20:D20"/>
    <mergeCell ref="AD4:AE4"/>
    <mergeCell ref="AF4:AH4"/>
    <mergeCell ref="Y5:Z5"/>
    <mergeCell ref="AA5:AC5"/>
    <mergeCell ref="AD5:AE5"/>
    <mergeCell ref="C17:D17"/>
    <mergeCell ref="C18:D18"/>
    <mergeCell ref="C19:D19"/>
    <mergeCell ref="E8:E9"/>
    <mergeCell ref="E6:E7"/>
    <mergeCell ref="M9:N9"/>
    <mergeCell ref="O8:O9"/>
    <mergeCell ref="P9:Q9"/>
    <mergeCell ref="F8:F9"/>
    <mergeCell ref="I8:I9"/>
    <mergeCell ref="G9:H9"/>
    <mergeCell ref="J9:K9"/>
    <mergeCell ref="L8:L9"/>
    <mergeCell ref="AA4:AC4"/>
    <mergeCell ref="O2:Q2"/>
    <mergeCell ref="E4:G4"/>
    <mergeCell ref="H4:I4"/>
    <mergeCell ref="J4:L4"/>
    <mergeCell ref="M4:N4"/>
    <mergeCell ref="F6:F7"/>
    <mergeCell ref="Z1:AE1"/>
    <mergeCell ref="AF1:AH1"/>
    <mergeCell ref="R2:S5"/>
    <mergeCell ref="T2:U2"/>
    <mergeCell ref="V2:X2"/>
    <mergeCell ref="Y2:Z2"/>
    <mergeCell ref="AA2:AC2"/>
    <mergeCell ref="AD2:AE2"/>
    <mergeCell ref="AF2:AH2"/>
    <mergeCell ref="T3:U3"/>
    <mergeCell ref="V3:X3"/>
    <mergeCell ref="Y3:Z3"/>
    <mergeCell ref="AA3:AC3"/>
    <mergeCell ref="AD3:AE3"/>
    <mergeCell ref="AF3:AH3"/>
    <mergeCell ref="T4:U4"/>
    <mergeCell ref="V4:X4"/>
    <mergeCell ref="Y4:Z4"/>
    <mergeCell ref="I1:N1"/>
    <mergeCell ref="O3:Q3"/>
    <mergeCell ref="O4:Q4"/>
    <mergeCell ref="AF5:AH5"/>
    <mergeCell ref="T5:U5"/>
    <mergeCell ref="V5:X5"/>
    <mergeCell ref="A1:D1"/>
    <mergeCell ref="R1:V1"/>
    <mergeCell ref="A6:D11"/>
    <mergeCell ref="O5:Q5"/>
    <mergeCell ref="E5:G5"/>
    <mergeCell ref="H5:I5"/>
    <mergeCell ref="J5:L5"/>
    <mergeCell ref="M5:N5"/>
    <mergeCell ref="A2:C5"/>
    <mergeCell ref="E3:G3"/>
    <mergeCell ref="H3:I3"/>
    <mergeCell ref="J3:L3"/>
    <mergeCell ref="M3:N3"/>
    <mergeCell ref="O1:Q1"/>
    <mergeCell ref="E2:G2"/>
    <mergeCell ref="H2:I2"/>
    <mergeCell ref="J2:L2"/>
    <mergeCell ref="M2:N2"/>
  </mergeCells>
  <pageMargins left="0.2" right="0.2" top="0.3" bottom="0.2" header="0.3" footer="0.3"/>
  <pageSetup scale="54" orientation="landscape" r:id="rId1"/>
  <colBreaks count="1" manualBreakCount="1">
    <brk id="17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91"/>
  <sheetViews>
    <sheetView showGridLines="0" view="pageLayout" zoomScale="80" zoomScalePageLayoutView="80" workbookViewId="0">
      <selection activeCell="M10" sqref="M10:P10"/>
    </sheetView>
  </sheetViews>
  <sheetFormatPr defaultColWidth="7.4609375" defaultRowHeight="14" customHeight="1" x14ac:dyDescent="0.3"/>
  <cols>
    <col min="1" max="1" width="10.4609375" style="1" customWidth="1"/>
    <col min="2" max="3" width="8.69140625" style="1" customWidth="1"/>
    <col min="4" max="4" width="10.15234375" style="1" customWidth="1"/>
    <col min="5" max="14" width="13.3046875" style="1" customWidth="1"/>
    <col min="15" max="253" width="7.4609375" customWidth="1"/>
  </cols>
  <sheetData>
    <row r="1" spans="1:14" ht="17" customHeight="1" x14ac:dyDescent="0.3">
      <c r="A1" s="514" t="s">
        <v>61</v>
      </c>
      <c r="B1" s="515"/>
      <c r="C1" s="515"/>
      <c r="D1" s="515"/>
      <c r="E1" s="515"/>
      <c r="F1" s="515"/>
      <c r="G1" s="515"/>
      <c r="H1" s="516"/>
      <c r="I1" s="512" t="s">
        <v>62</v>
      </c>
      <c r="J1" s="513"/>
      <c r="K1" s="513"/>
      <c r="L1" s="513"/>
      <c r="M1" s="513"/>
      <c r="N1" s="513"/>
    </row>
    <row r="2" spans="1:14" ht="11" customHeight="1" x14ac:dyDescent="0.3">
      <c r="A2" s="7" t="s">
        <v>0</v>
      </c>
      <c r="B2" s="506"/>
      <c r="C2" s="507"/>
      <c r="D2" s="507"/>
      <c r="E2" s="508"/>
      <c r="F2" s="6" t="s">
        <v>1</v>
      </c>
      <c r="G2" s="64"/>
      <c r="H2" s="65"/>
      <c r="I2" s="66"/>
      <c r="J2" s="6" t="s">
        <v>72</v>
      </c>
      <c r="K2" s="509"/>
      <c r="L2" s="510"/>
      <c r="M2" s="510"/>
      <c r="N2" s="511"/>
    </row>
    <row r="3" spans="1:14" ht="11" customHeight="1" x14ac:dyDescent="0.3">
      <c r="A3" s="7" t="s">
        <v>10</v>
      </c>
      <c r="B3" s="506"/>
      <c r="C3" s="507"/>
      <c r="D3" s="507"/>
      <c r="E3" s="508"/>
      <c r="F3" s="6" t="s">
        <v>71</v>
      </c>
      <c r="G3" s="64"/>
      <c r="H3" s="65"/>
      <c r="I3" s="66"/>
      <c r="J3" s="6" t="s">
        <v>74</v>
      </c>
      <c r="K3" s="509"/>
      <c r="L3" s="510"/>
      <c r="M3" s="510"/>
      <c r="N3" s="511"/>
    </row>
    <row r="4" spans="1:14" ht="11" customHeight="1" x14ac:dyDescent="0.3">
      <c r="A4" s="7" t="s">
        <v>63</v>
      </c>
      <c r="B4" s="506"/>
      <c r="C4" s="507"/>
      <c r="D4" s="507"/>
      <c r="E4" s="508"/>
      <c r="F4" s="6" t="s">
        <v>2</v>
      </c>
      <c r="G4" s="64"/>
      <c r="H4" s="65"/>
      <c r="I4" s="66"/>
      <c r="J4" s="6" t="s">
        <v>64</v>
      </c>
      <c r="K4" s="509"/>
      <c r="L4" s="510"/>
      <c r="M4" s="510"/>
      <c r="N4" s="511"/>
    </row>
    <row r="5" spans="1:14" ht="11" customHeight="1" thickBot="1" x14ac:dyDescent="0.35">
      <c r="A5" s="62" t="s">
        <v>73</v>
      </c>
      <c r="B5" s="506"/>
      <c r="C5" s="507"/>
      <c r="D5" s="507"/>
      <c r="E5" s="508"/>
      <c r="F5" s="63" t="s">
        <v>65</v>
      </c>
      <c r="G5" s="64"/>
      <c r="H5" s="65"/>
      <c r="I5" s="66"/>
      <c r="J5" s="63" t="s">
        <v>66</v>
      </c>
      <c r="K5" s="509"/>
      <c r="L5" s="510"/>
      <c r="M5" s="510"/>
      <c r="N5" s="511"/>
    </row>
    <row r="6" spans="1:14" ht="14" customHeight="1" thickBot="1" x14ac:dyDescent="0.35">
      <c r="A6" s="486"/>
      <c r="B6" s="487"/>
      <c r="C6" s="487"/>
      <c r="D6" s="488"/>
      <c r="E6" s="496" t="s">
        <v>67</v>
      </c>
      <c r="F6" s="497"/>
      <c r="G6" s="497" t="s">
        <v>10</v>
      </c>
      <c r="H6" s="497"/>
      <c r="I6" s="497" t="s">
        <v>16</v>
      </c>
      <c r="J6" s="497"/>
      <c r="K6" s="497" t="s">
        <v>17</v>
      </c>
      <c r="L6" s="497"/>
      <c r="M6" s="498" t="s">
        <v>33</v>
      </c>
      <c r="N6" s="499"/>
    </row>
    <row r="7" spans="1:14" ht="14" customHeight="1" x14ac:dyDescent="0.3">
      <c r="A7" s="489"/>
      <c r="B7" s="490"/>
      <c r="C7" s="490"/>
      <c r="D7" s="491"/>
      <c r="E7" s="482" t="s">
        <v>3</v>
      </c>
      <c r="F7" s="500"/>
      <c r="G7" s="483" t="s">
        <v>30</v>
      </c>
      <c r="H7" s="500"/>
      <c r="I7" s="483" t="s">
        <v>31</v>
      </c>
      <c r="J7" s="500"/>
      <c r="K7" s="483" t="s">
        <v>32</v>
      </c>
      <c r="L7" s="501"/>
      <c r="M7" s="482" t="s">
        <v>34</v>
      </c>
      <c r="N7" s="501"/>
    </row>
    <row r="8" spans="1:14" ht="14" customHeight="1" x14ac:dyDescent="0.3">
      <c r="A8" s="489"/>
      <c r="B8" s="490"/>
      <c r="C8" s="490"/>
      <c r="D8" s="491"/>
      <c r="E8" s="12" t="s">
        <v>18</v>
      </c>
      <c r="F8" s="2" t="s">
        <v>19</v>
      </c>
      <c r="G8" s="2" t="s">
        <v>18</v>
      </c>
      <c r="H8" s="2" t="s">
        <v>19</v>
      </c>
      <c r="I8" s="2" t="s">
        <v>18</v>
      </c>
      <c r="J8" s="2" t="s">
        <v>19</v>
      </c>
      <c r="K8" s="2" t="s">
        <v>18</v>
      </c>
      <c r="L8" s="13" t="s">
        <v>19</v>
      </c>
      <c r="M8" s="478" t="s">
        <v>35</v>
      </c>
      <c r="N8" s="479"/>
    </row>
    <row r="9" spans="1:14" ht="14" customHeight="1" x14ac:dyDescent="0.3">
      <c r="A9" s="489"/>
      <c r="B9" s="490"/>
      <c r="C9" s="490"/>
      <c r="D9" s="491"/>
      <c r="E9" s="12" t="s">
        <v>20</v>
      </c>
      <c r="F9" s="3" t="s">
        <v>21</v>
      </c>
      <c r="G9" s="2" t="s">
        <v>20</v>
      </c>
      <c r="H9" s="3" t="s">
        <v>21</v>
      </c>
      <c r="I9" s="2" t="s">
        <v>20</v>
      </c>
      <c r="J9" s="3" t="s">
        <v>21</v>
      </c>
      <c r="K9" s="2" t="s">
        <v>20</v>
      </c>
      <c r="L9" s="14" t="s">
        <v>21</v>
      </c>
      <c r="M9" s="478" t="s">
        <v>36</v>
      </c>
      <c r="N9" s="479"/>
    </row>
    <row r="10" spans="1:14" ht="14" customHeight="1" x14ac:dyDescent="0.3">
      <c r="A10" s="489"/>
      <c r="B10" s="490"/>
      <c r="C10" s="490"/>
      <c r="D10" s="491"/>
      <c r="E10" s="475" t="s">
        <v>22</v>
      </c>
      <c r="F10" s="476"/>
      <c r="G10" s="476" t="s">
        <v>22</v>
      </c>
      <c r="H10" s="476"/>
      <c r="I10" s="476" t="s">
        <v>22</v>
      </c>
      <c r="J10" s="476"/>
      <c r="K10" s="476" t="s">
        <v>22</v>
      </c>
      <c r="L10" s="477"/>
      <c r="M10" s="502" t="s">
        <v>37</v>
      </c>
      <c r="N10" s="503"/>
    </row>
    <row r="11" spans="1:14" ht="14" customHeight="1" x14ac:dyDescent="0.3">
      <c r="A11" s="489"/>
      <c r="B11" s="490"/>
      <c r="C11" s="490"/>
      <c r="D11" s="491"/>
      <c r="E11" s="475" t="s">
        <v>5</v>
      </c>
      <c r="F11" s="476"/>
      <c r="G11" s="476" t="s">
        <v>5</v>
      </c>
      <c r="H11" s="476"/>
      <c r="I11" s="476" t="s">
        <v>5</v>
      </c>
      <c r="J11" s="476"/>
      <c r="K11" s="476" t="s">
        <v>5</v>
      </c>
      <c r="L11" s="477"/>
      <c r="M11" s="504" t="s">
        <v>4</v>
      </c>
      <c r="N11" s="505"/>
    </row>
    <row r="12" spans="1:14" ht="14" customHeight="1" x14ac:dyDescent="0.3">
      <c r="A12" s="489"/>
      <c r="B12" s="490"/>
      <c r="C12" s="490"/>
      <c r="D12" s="491"/>
      <c r="E12" s="12" t="s">
        <v>23</v>
      </c>
      <c r="F12" s="3" t="s">
        <v>24</v>
      </c>
      <c r="G12" s="2" t="s">
        <v>23</v>
      </c>
      <c r="H12" s="3" t="s">
        <v>24</v>
      </c>
      <c r="I12" s="2" t="s">
        <v>23</v>
      </c>
      <c r="J12" s="3" t="s">
        <v>24</v>
      </c>
      <c r="K12" s="2" t="s">
        <v>23</v>
      </c>
      <c r="L12" s="14" t="s">
        <v>24</v>
      </c>
      <c r="M12" s="478" t="s">
        <v>35</v>
      </c>
      <c r="N12" s="479"/>
    </row>
    <row r="13" spans="1:14" ht="14" customHeight="1" x14ac:dyDescent="0.3">
      <c r="A13" s="489"/>
      <c r="B13" s="490"/>
      <c r="C13" s="490"/>
      <c r="D13" s="491"/>
      <c r="E13" s="475" t="s">
        <v>25</v>
      </c>
      <c r="F13" s="476"/>
      <c r="G13" s="476" t="s">
        <v>25</v>
      </c>
      <c r="H13" s="476"/>
      <c r="I13" s="476" t="s">
        <v>25</v>
      </c>
      <c r="J13" s="476"/>
      <c r="K13" s="476" t="s">
        <v>25</v>
      </c>
      <c r="L13" s="477"/>
      <c r="M13" s="478" t="s">
        <v>25</v>
      </c>
      <c r="N13" s="479"/>
    </row>
    <row r="14" spans="1:14" ht="14" customHeight="1" x14ac:dyDescent="0.3">
      <c r="A14" s="489"/>
      <c r="B14" s="490"/>
      <c r="C14" s="490"/>
      <c r="D14" s="491"/>
      <c r="E14" s="15" t="s">
        <v>26</v>
      </c>
      <c r="F14" s="5" t="s">
        <v>27</v>
      </c>
      <c r="G14" s="4" t="s">
        <v>26</v>
      </c>
      <c r="H14" s="5" t="s">
        <v>27</v>
      </c>
      <c r="I14" s="4" t="s">
        <v>26</v>
      </c>
      <c r="J14" s="5" t="s">
        <v>27</v>
      </c>
      <c r="K14" s="4" t="s">
        <v>26</v>
      </c>
      <c r="L14" s="16" t="s">
        <v>27</v>
      </c>
      <c r="M14" s="480" t="s">
        <v>38</v>
      </c>
      <c r="N14" s="481"/>
    </row>
    <row r="15" spans="1:14" ht="14" customHeight="1" thickBot="1" x14ac:dyDescent="0.35">
      <c r="A15" s="489"/>
      <c r="B15" s="490"/>
      <c r="C15" s="490"/>
      <c r="D15" s="491"/>
      <c r="E15" s="23" t="s">
        <v>28</v>
      </c>
      <c r="F15" s="21" t="s">
        <v>29</v>
      </c>
      <c r="G15" s="20" t="s">
        <v>28</v>
      </c>
      <c r="H15" s="21" t="s">
        <v>29</v>
      </c>
      <c r="I15" s="18" t="s">
        <v>28</v>
      </c>
      <c r="J15" s="17" t="s">
        <v>29</v>
      </c>
      <c r="K15" s="18" t="s">
        <v>28</v>
      </c>
      <c r="L15" s="19" t="s">
        <v>29</v>
      </c>
      <c r="M15" s="478" t="s">
        <v>35</v>
      </c>
      <c r="N15" s="479"/>
    </row>
    <row r="16" spans="1:14" ht="14" customHeight="1" x14ac:dyDescent="0.3">
      <c r="A16" s="489"/>
      <c r="B16" s="490"/>
      <c r="C16" s="490"/>
      <c r="D16" s="492"/>
      <c r="E16" s="482" t="s">
        <v>58</v>
      </c>
      <c r="F16" s="483"/>
      <c r="G16" s="483"/>
      <c r="H16" s="484"/>
      <c r="I16" s="485" t="s">
        <v>60</v>
      </c>
      <c r="J16" s="483"/>
      <c r="K16" s="483"/>
      <c r="L16" s="484"/>
      <c r="M16" s="478" t="s">
        <v>25</v>
      </c>
      <c r="N16" s="479"/>
    </row>
    <row r="17" spans="1:14" ht="14" customHeight="1" thickBot="1" x14ac:dyDescent="0.35">
      <c r="A17" s="493"/>
      <c r="B17" s="494"/>
      <c r="C17" s="494"/>
      <c r="D17" s="495"/>
      <c r="E17" s="26" t="s">
        <v>40</v>
      </c>
      <c r="F17" s="28" t="s">
        <v>7</v>
      </c>
      <c r="G17" s="29" t="s">
        <v>26</v>
      </c>
      <c r="H17" s="30" t="s">
        <v>39</v>
      </c>
      <c r="I17" s="11" t="s">
        <v>40</v>
      </c>
      <c r="J17" s="8" t="s">
        <v>7</v>
      </c>
      <c r="K17" s="9" t="s">
        <v>26</v>
      </c>
      <c r="L17" s="9" t="s">
        <v>39</v>
      </c>
      <c r="M17" s="464" t="s">
        <v>4</v>
      </c>
      <c r="N17" s="465"/>
    </row>
    <row r="18" spans="1:14" ht="14" customHeight="1" x14ac:dyDescent="0.3">
      <c r="A18" s="466" t="s">
        <v>44</v>
      </c>
      <c r="B18" s="467"/>
      <c r="C18" s="467"/>
      <c r="D18" s="468"/>
      <c r="E18" s="469" t="s">
        <v>56</v>
      </c>
      <c r="F18" s="470"/>
      <c r="G18" s="470"/>
      <c r="H18" s="470"/>
      <c r="I18" s="471"/>
      <c r="J18" s="471"/>
      <c r="K18" s="471"/>
      <c r="L18" s="472"/>
      <c r="M18" s="473" t="s">
        <v>6</v>
      </c>
      <c r="N18" s="474"/>
    </row>
    <row r="19" spans="1:14" ht="14" customHeight="1" x14ac:dyDescent="0.3">
      <c r="A19" s="31" t="s">
        <v>52</v>
      </c>
      <c r="B19" s="32" t="s">
        <v>8</v>
      </c>
      <c r="C19" s="33" t="s">
        <v>50</v>
      </c>
      <c r="D19" s="34" t="s">
        <v>49</v>
      </c>
      <c r="E19" s="35" t="s">
        <v>53</v>
      </c>
      <c r="F19" s="32" t="s">
        <v>54</v>
      </c>
      <c r="G19" s="32" t="s">
        <v>59</v>
      </c>
      <c r="H19" s="32" t="s">
        <v>7</v>
      </c>
      <c r="I19" s="32" t="s">
        <v>8</v>
      </c>
      <c r="J19" s="32" t="s">
        <v>57</v>
      </c>
      <c r="K19" s="32" t="s">
        <v>55</v>
      </c>
      <c r="L19" s="36" t="s">
        <v>9</v>
      </c>
      <c r="M19" s="24" t="s">
        <v>41</v>
      </c>
      <c r="N19" s="25" t="s">
        <v>39</v>
      </c>
    </row>
    <row r="20" spans="1:14" ht="14" customHeight="1" x14ac:dyDescent="0.3">
      <c r="A20" s="37" t="s">
        <v>14</v>
      </c>
      <c r="B20" s="38"/>
      <c r="C20" s="39"/>
      <c r="D20" s="40"/>
      <c r="E20" s="50"/>
      <c r="F20" s="38"/>
      <c r="G20" s="10"/>
      <c r="H20" s="10"/>
      <c r="I20" s="10"/>
      <c r="J20" s="10"/>
      <c r="K20" s="10"/>
      <c r="L20" s="51"/>
      <c r="M20" s="24" t="s">
        <v>35</v>
      </c>
      <c r="N20" s="25" t="s">
        <v>20</v>
      </c>
    </row>
    <row r="21" spans="1:14" ht="14" customHeight="1" x14ac:dyDescent="0.3">
      <c r="A21" s="41" t="s">
        <v>45</v>
      </c>
      <c r="B21" s="38"/>
      <c r="C21" s="38"/>
      <c r="D21" s="42"/>
      <c r="E21" s="50"/>
      <c r="F21" s="38"/>
      <c r="G21" s="10"/>
      <c r="H21" s="10"/>
      <c r="I21" s="10"/>
      <c r="J21" s="10"/>
      <c r="K21" s="10"/>
      <c r="L21" s="51"/>
      <c r="M21" s="24" t="s">
        <v>42</v>
      </c>
      <c r="N21" s="25" t="s">
        <v>39</v>
      </c>
    </row>
    <row r="22" spans="1:14" ht="14" customHeight="1" x14ac:dyDescent="0.3">
      <c r="A22" s="43" t="s">
        <v>15</v>
      </c>
      <c r="B22" s="38"/>
      <c r="C22" s="39"/>
      <c r="D22" s="40"/>
      <c r="E22" s="52"/>
      <c r="F22" s="53"/>
      <c r="G22" s="53"/>
      <c r="H22" s="53"/>
      <c r="I22" s="53"/>
      <c r="J22" s="53"/>
      <c r="K22" s="10"/>
      <c r="L22" s="51"/>
      <c r="M22" s="24" t="s">
        <v>35</v>
      </c>
      <c r="N22" s="25" t="s">
        <v>20</v>
      </c>
    </row>
    <row r="23" spans="1:14" ht="14" customHeight="1" x14ac:dyDescent="0.3">
      <c r="A23" s="43" t="s">
        <v>46</v>
      </c>
      <c r="B23" s="38"/>
      <c r="C23" s="38"/>
      <c r="D23" s="42"/>
      <c r="E23" s="54"/>
      <c r="F23" s="10"/>
      <c r="G23" s="9"/>
      <c r="H23" s="9"/>
      <c r="I23" s="9"/>
      <c r="J23" s="9"/>
      <c r="K23" s="10"/>
      <c r="L23" s="51"/>
      <c r="M23" s="24" t="s">
        <v>42</v>
      </c>
      <c r="N23" s="25" t="s">
        <v>39</v>
      </c>
    </row>
    <row r="24" spans="1:14" ht="14" customHeight="1" x14ac:dyDescent="0.3">
      <c r="A24" s="43" t="s">
        <v>47</v>
      </c>
      <c r="B24" s="39"/>
      <c r="C24" s="39"/>
      <c r="D24" s="44"/>
      <c r="E24" s="55"/>
      <c r="F24" s="10"/>
      <c r="G24" s="10"/>
      <c r="H24" s="10"/>
      <c r="I24" s="10"/>
      <c r="J24" s="56"/>
      <c r="K24" s="57"/>
      <c r="L24" s="58"/>
      <c r="M24" s="24" t="s">
        <v>35</v>
      </c>
      <c r="N24" s="25" t="s">
        <v>20</v>
      </c>
    </row>
    <row r="25" spans="1:14" ht="14" customHeight="1" x14ac:dyDescent="0.3">
      <c r="A25" s="45" t="s">
        <v>48</v>
      </c>
      <c r="B25" s="38"/>
      <c r="C25" s="38"/>
      <c r="D25" s="46"/>
      <c r="E25" s="55"/>
      <c r="F25" s="10"/>
      <c r="G25" s="10"/>
      <c r="H25" s="10"/>
      <c r="I25" s="10"/>
      <c r="J25" s="56"/>
      <c r="K25" s="9"/>
      <c r="L25" s="51"/>
      <c r="M25" s="24" t="s">
        <v>43</v>
      </c>
      <c r="N25" s="25" t="s">
        <v>39</v>
      </c>
    </row>
    <row r="26" spans="1:14" ht="14" customHeight="1" thickBot="1" x14ac:dyDescent="0.35">
      <c r="A26" s="47" t="s">
        <v>51</v>
      </c>
      <c r="B26" s="48"/>
      <c r="C26" s="48"/>
      <c r="D26" s="49"/>
      <c r="E26" s="59"/>
      <c r="F26" s="60"/>
      <c r="G26" s="60"/>
      <c r="H26" s="60"/>
      <c r="I26" s="60"/>
      <c r="J26" s="60"/>
      <c r="K26" s="60"/>
      <c r="L26" s="61"/>
      <c r="M26" s="26" t="s">
        <v>35</v>
      </c>
      <c r="N26" s="27" t="s">
        <v>20</v>
      </c>
    </row>
    <row r="27" spans="1:14" ht="14" customHeight="1" thickBot="1" x14ac:dyDescent="0.35">
      <c r="A27" s="67"/>
      <c r="B27" s="68"/>
      <c r="C27" s="68"/>
      <c r="D27" s="68"/>
      <c r="E27" s="69"/>
      <c r="F27" s="69"/>
      <c r="G27" s="69"/>
      <c r="H27" s="69"/>
      <c r="I27" s="69"/>
      <c r="J27" s="69"/>
      <c r="K27" s="69"/>
      <c r="L27" s="69"/>
      <c r="M27" s="70"/>
      <c r="N27" s="22"/>
    </row>
    <row r="28" spans="1:14" ht="14" customHeight="1" thickBot="1" x14ac:dyDescent="0.35">
      <c r="A28" s="486"/>
      <c r="B28" s="487"/>
      <c r="C28" s="487"/>
      <c r="D28" s="488"/>
      <c r="E28" s="496" t="s">
        <v>68</v>
      </c>
      <c r="F28" s="497"/>
      <c r="G28" s="497" t="s">
        <v>10</v>
      </c>
      <c r="H28" s="497"/>
      <c r="I28" s="497" t="s">
        <v>16</v>
      </c>
      <c r="J28" s="497"/>
      <c r="K28" s="497" t="s">
        <v>17</v>
      </c>
      <c r="L28" s="497"/>
      <c r="M28" s="498" t="s">
        <v>33</v>
      </c>
      <c r="N28" s="499"/>
    </row>
    <row r="29" spans="1:14" ht="14" customHeight="1" x14ac:dyDescent="0.3">
      <c r="A29" s="489"/>
      <c r="B29" s="490"/>
      <c r="C29" s="490"/>
      <c r="D29" s="491"/>
      <c r="E29" s="482" t="s">
        <v>3</v>
      </c>
      <c r="F29" s="500"/>
      <c r="G29" s="483" t="s">
        <v>30</v>
      </c>
      <c r="H29" s="500"/>
      <c r="I29" s="483" t="s">
        <v>31</v>
      </c>
      <c r="J29" s="500"/>
      <c r="K29" s="483" t="s">
        <v>32</v>
      </c>
      <c r="L29" s="501"/>
      <c r="M29" s="482" t="s">
        <v>34</v>
      </c>
      <c r="N29" s="501"/>
    </row>
    <row r="30" spans="1:14" ht="14" customHeight="1" x14ac:dyDescent="0.3">
      <c r="A30" s="489"/>
      <c r="B30" s="490"/>
      <c r="C30" s="490"/>
      <c r="D30" s="491"/>
      <c r="E30" s="12" t="s">
        <v>18</v>
      </c>
      <c r="F30" s="2" t="s">
        <v>19</v>
      </c>
      <c r="G30" s="2" t="s">
        <v>18</v>
      </c>
      <c r="H30" s="2" t="s">
        <v>19</v>
      </c>
      <c r="I30" s="2" t="s">
        <v>18</v>
      </c>
      <c r="J30" s="2" t="s">
        <v>19</v>
      </c>
      <c r="K30" s="2" t="s">
        <v>18</v>
      </c>
      <c r="L30" s="13" t="s">
        <v>19</v>
      </c>
      <c r="M30" s="478" t="s">
        <v>35</v>
      </c>
      <c r="N30" s="479"/>
    </row>
    <row r="31" spans="1:14" ht="14" customHeight="1" x14ac:dyDescent="0.3">
      <c r="A31" s="489"/>
      <c r="B31" s="490"/>
      <c r="C31" s="490"/>
      <c r="D31" s="491"/>
      <c r="E31" s="12" t="s">
        <v>20</v>
      </c>
      <c r="F31" s="3" t="s">
        <v>21</v>
      </c>
      <c r="G31" s="2" t="s">
        <v>20</v>
      </c>
      <c r="H31" s="3" t="s">
        <v>21</v>
      </c>
      <c r="I31" s="2" t="s">
        <v>20</v>
      </c>
      <c r="J31" s="3" t="s">
        <v>21</v>
      </c>
      <c r="K31" s="2" t="s">
        <v>20</v>
      </c>
      <c r="L31" s="14" t="s">
        <v>21</v>
      </c>
      <c r="M31" s="478" t="s">
        <v>36</v>
      </c>
      <c r="N31" s="479"/>
    </row>
    <row r="32" spans="1:14" ht="14" customHeight="1" x14ac:dyDescent="0.3">
      <c r="A32" s="489"/>
      <c r="B32" s="490"/>
      <c r="C32" s="490"/>
      <c r="D32" s="491"/>
      <c r="E32" s="475" t="s">
        <v>22</v>
      </c>
      <c r="F32" s="476"/>
      <c r="G32" s="476" t="s">
        <v>22</v>
      </c>
      <c r="H32" s="476"/>
      <c r="I32" s="476" t="s">
        <v>22</v>
      </c>
      <c r="J32" s="476"/>
      <c r="K32" s="476" t="s">
        <v>22</v>
      </c>
      <c r="L32" s="477"/>
      <c r="M32" s="502" t="s">
        <v>37</v>
      </c>
      <c r="N32" s="503"/>
    </row>
    <row r="33" spans="1:14" ht="14" customHeight="1" x14ac:dyDescent="0.3">
      <c r="A33" s="489"/>
      <c r="B33" s="490"/>
      <c r="C33" s="490"/>
      <c r="D33" s="491"/>
      <c r="E33" s="475" t="s">
        <v>5</v>
      </c>
      <c r="F33" s="476"/>
      <c r="G33" s="476" t="s">
        <v>5</v>
      </c>
      <c r="H33" s="476"/>
      <c r="I33" s="476" t="s">
        <v>5</v>
      </c>
      <c r="J33" s="476"/>
      <c r="K33" s="476" t="s">
        <v>5</v>
      </c>
      <c r="L33" s="477"/>
      <c r="M33" s="504" t="s">
        <v>4</v>
      </c>
      <c r="N33" s="505"/>
    </row>
    <row r="34" spans="1:14" ht="14" customHeight="1" x14ac:dyDescent="0.3">
      <c r="A34" s="489"/>
      <c r="B34" s="490"/>
      <c r="C34" s="490"/>
      <c r="D34" s="491"/>
      <c r="E34" s="12" t="s">
        <v>23</v>
      </c>
      <c r="F34" s="3" t="s">
        <v>24</v>
      </c>
      <c r="G34" s="2" t="s">
        <v>23</v>
      </c>
      <c r="H34" s="3" t="s">
        <v>24</v>
      </c>
      <c r="I34" s="2" t="s">
        <v>23</v>
      </c>
      <c r="J34" s="3" t="s">
        <v>24</v>
      </c>
      <c r="K34" s="2" t="s">
        <v>23</v>
      </c>
      <c r="L34" s="14" t="s">
        <v>24</v>
      </c>
      <c r="M34" s="478" t="s">
        <v>35</v>
      </c>
      <c r="N34" s="479"/>
    </row>
    <row r="35" spans="1:14" ht="14" customHeight="1" x14ac:dyDescent="0.3">
      <c r="A35" s="489"/>
      <c r="B35" s="490"/>
      <c r="C35" s="490"/>
      <c r="D35" s="491"/>
      <c r="E35" s="475" t="s">
        <v>25</v>
      </c>
      <c r="F35" s="476"/>
      <c r="G35" s="476" t="s">
        <v>25</v>
      </c>
      <c r="H35" s="476"/>
      <c r="I35" s="476" t="s">
        <v>25</v>
      </c>
      <c r="J35" s="476"/>
      <c r="K35" s="476" t="s">
        <v>25</v>
      </c>
      <c r="L35" s="477"/>
      <c r="M35" s="478" t="s">
        <v>25</v>
      </c>
      <c r="N35" s="479"/>
    </row>
    <row r="36" spans="1:14" ht="14" customHeight="1" x14ac:dyDescent="0.3">
      <c r="A36" s="489"/>
      <c r="B36" s="490"/>
      <c r="C36" s="490"/>
      <c r="D36" s="491"/>
      <c r="E36" s="15" t="s">
        <v>26</v>
      </c>
      <c r="F36" s="5" t="s">
        <v>27</v>
      </c>
      <c r="G36" s="4" t="s">
        <v>26</v>
      </c>
      <c r="H36" s="5" t="s">
        <v>27</v>
      </c>
      <c r="I36" s="4" t="s">
        <v>26</v>
      </c>
      <c r="J36" s="5" t="s">
        <v>27</v>
      </c>
      <c r="K36" s="4" t="s">
        <v>26</v>
      </c>
      <c r="L36" s="16" t="s">
        <v>27</v>
      </c>
      <c r="M36" s="480" t="s">
        <v>38</v>
      </c>
      <c r="N36" s="481"/>
    </row>
    <row r="37" spans="1:14" ht="14" customHeight="1" thickBot="1" x14ac:dyDescent="0.35">
      <c r="A37" s="489"/>
      <c r="B37" s="490"/>
      <c r="C37" s="490"/>
      <c r="D37" s="491"/>
      <c r="E37" s="23" t="s">
        <v>28</v>
      </c>
      <c r="F37" s="21" t="s">
        <v>29</v>
      </c>
      <c r="G37" s="20" t="s">
        <v>28</v>
      </c>
      <c r="H37" s="21" t="s">
        <v>29</v>
      </c>
      <c r="I37" s="18" t="s">
        <v>28</v>
      </c>
      <c r="J37" s="17" t="s">
        <v>29</v>
      </c>
      <c r="K37" s="18" t="s">
        <v>28</v>
      </c>
      <c r="L37" s="19" t="s">
        <v>29</v>
      </c>
      <c r="M37" s="478" t="s">
        <v>35</v>
      </c>
      <c r="N37" s="479"/>
    </row>
    <row r="38" spans="1:14" ht="14" customHeight="1" x14ac:dyDescent="0.3">
      <c r="A38" s="489"/>
      <c r="B38" s="490"/>
      <c r="C38" s="490"/>
      <c r="D38" s="492"/>
      <c r="E38" s="482" t="s">
        <v>58</v>
      </c>
      <c r="F38" s="483"/>
      <c r="G38" s="483"/>
      <c r="H38" s="484"/>
      <c r="I38" s="485" t="s">
        <v>60</v>
      </c>
      <c r="J38" s="483"/>
      <c r="K38" s="483"/>
      <c r="L38" s="484"/>
      <c r="M38" s="478" t="s">
        <v>25</v>
      </c>
      <c r="N38" s="479"/>
    </row>
    <row r="39" spans="1:14" ht="14" customHeight="1" thickBot="1" x14ac:dyDescent="0.35">
      <c r="A39" s="493"/>
      <c r="B39" s="494"/>
      <c r="C39" s="494"/>
      <c r="D39" s="495"/>
      <c r="E39" s="26" t="s">
        <v>40</v>
      </c>
      <c r="F39" s="28" t="s">
        <v>7</v>
      </c>
      <c r="G39" s="29" t="s">
        <v>26</v>
      </c>
      <c r="H39" s="30" t="s">
        <v>39</v>
      </c>
      <c r="I39" s="11" t="s">
        <v>40</v>
      </c>
      <c r="J39" s="8" t="s">
        <v>7</v>
      </c>
      <c r="K39" s="9" t="s">
        <v>26</v>
      </c>
      <c r="L39" s="9" t="s">
        <v>39</v>
      </c>
      <c r="M39" s="464" t="s">
        <v>4</v>
      </c>
      <c r="N39" s="465"/>
    </row>
    <row r="40" spans="1:14" ht="14" customHeight="1" x14ac:dyDescent="0.3">
      <c r="A40" s="466" t="s">
        <v>44</v>
      </c>
      <c r="B40" s="467"/>
      <c r="C40" s="467"/>
      <c r="D40" s="468"/>
      <c r="E40" s="469" t="s">
        <v>56</v>
      </c>
      <c r="F40" s="470"/>
      <c r="G40" s="470"/>
      <c r="H40" s="470"/>
      <c r="I40" s="471"/>
      <c r="J40" s="471"/>
      <c r="K40" s="471"/>
      <c r="L40" s="472"/>
      <c r="M40" s="473" t="s">
        <v>6</v>
      </c>
      <c r="N40" s="474"/>
    </row>
    <row r="41" spans="1:14" ht="14" customHeight="1" x14ac:dyDescent="0.3">
      <c r="A41" s="31" t="s">
        <v>52</v>
      </c>
      <c r="B41" s="32" t="s">
        <v>8</v>
      </c>
      <c r="C41" s="33" t="s">
        <v>50</v>
      </c>
      <c r="D41" s="34" t="s">
        <v>49</v>
      </c>
      <c r="E41" s="35" t="s">
        <v>53</v>
      </c>
      <c r="F41" s="32" t="s">
        <v>54</v>
      </c>
      <c r="G41" s="32" t="s">
        <v>59</v>
      </c>
      <c r="H41" s="32" t="s">
        <v>7</v>
      </c>
      <c r="I41" s="32" t="s">
        <v>8</v>
      </c>
      <c r="J41" s="32" t="s">
        <v>57</v>
      </c>
      <c r="K41" s="32" t="s">
        <v>55</v>
      </c>
      <c r="L41" s="36" t="s">
        <v>9</v>
      </c>
      <c r="M41" s="24" t="s">
        <v>41</v>
      </c>
      <c r="N41" s="25" t="s">
        <v>39</v>
      </c>
    </row>
    <row r="42" spans="1:14" ht="14" customHeight="1" x14ac:dyDescent="0.3">
      <c r="A42" s="37" t="s">
        <v>14</v>
      </c>
      <c r="B42" s="38"/>
      <c r="C42" s="39"/>
      <c r="D42" s="40"/>
      <c r="E42" s="50"/>
      <c r="F42" s="38"/>
      <c r="G42" s="10"/>
      <c r="H42" s="10"/>
      <c r="I42" s="10"/>
      <c r="J42" s="10"/>
      <c r="K42" s="10"/>
      <c r="L42" s="51"/>
      <c r="M42" s="24" t="s">
        <v>35</v>
      </c>
      <c r="N42" s="25" t="s">
        <v>20</v>
      </c>
    </row>
    <row r="43" spans="1:14" ht="14" customHeight="1" x14ac:dyDescent="0.3">
      <c r="A43" s="41" t="s">
        <v>45</v>
      </c>
      <c r="B43" s="38"/>
      <c r="C43" s="38"/>
      <c r="D43" s="42"/>
      <c r="E43" s="50"/>
      <c r="F43" s="38"/>
      <c r="G43" s="10"/>
      <c r="H43" s="10"/>
      <c r="I43" s="10"/>
      <c r="J43" s="10"/>
      <c r="K43" s="10"/>
      <c r="L43" s="51"/>
      <c r="M43" s="24" t="s">
        <v>42</v>
      </c>
      <c r="N43" s="25" t="s">
        <v>39</v>
      </c>
    </row>
    <row r="44" spans="1:14" ht="14" customHeight="1" x14ac:dyDescent="0.3">
      <c r="A44" s="43" t="s">
        <v>15</v>
      </c>
      <c r="B44" s="38"/>
      <c r="C44" s="39"/>
      <c r="D44" s="40"/>
      <c r="E44" s="52"/>
      <c r="F44" s="53"/>
      <c r="G44" s="53"/>
      <c r="H44" s="53"/>
      <c r="I44" s="53"/>
      <c r="J44" s="53"/>
      <c r="K44" s="10"/>
      <c r="L44" s="51"/>
      <c r="M44" s="24" t="s">
        <v>35</v>
      </c>
      <c r="N44" s="25" t="s">
        <v>20</v>
      </c>
    </row>
    <row r="45" spans="1:14" ht="14" customHeight="1" x14ac:dyDescent="0.3">
      <c r="A45" s="43" t="s">
        <v>46</v>
      </c>
      <c r="B45" s="38"/>
      <c r="C45" s="38"/>
      <c r="D45" s="42"/>
      <c r="E45" s="54"/>
      <c r="F45" s="10"/>
      <c r="G45" s="9"/>
      <c r="H45" s="9"/>
      <c r="I45" s="9"/>
      <c r="J45" s="9"/>
      <c r="K45" s="10"/>
      <c r="L45" s="51"/>
      <c r="M45" s="24" t="s">
        <v>42</v>
      </c>
      <c r="N45" s="25" t="s">
        <v>39</v>
      </c>
    </row>
    <row r="46" spans="1:14" ht="14" customHeight="1" x14ac:dyDescent="0.3">
      <c r="A46" s="43" t="s">
        <v>47</v>
      </c>
      <c r="B46" s="39"/>
      <c r="C46" s="39"/>
      <c r="D46" s="44"/>
      <c r="E46" s="55"/>
      <c r="F46" s="10"/>
      <c r="G46" s="10"/>
      <c r="H46" s="10"/>
      <c r="I46" s="10"/>
      <c r="J46" s="56"/>
      <c r="K46" s="57"/>
      <c r="L46" s="58"/>
      <c r="M46" s="24" t="s">
        <v>35</v>
      </c>
      <c r="N46" s="25" t="s">
        <v>20</v>
      </c>
    </row>
    <row r="47" spans="1:14" ht="14" customHeight="1" x14ac:dyDescent="0.3">
      <c r="A47" s="45" t="s">
        <v>48</v>
      </c>
      <c r="B47" s="38"/>
      <c r="C47" s="38"/>
      <c r="D47" s="46"/>
      <c r="E47" s="55"/>
      <c r="F47" s="10"/>
      <c r="G47" s="10"/>
      <c r="H47" s="10"/>
      <c r="I47" s="10"/>
      <c r="J47" s="56"/>
      <c r="K47" s="9"/>
      <c r="L47" s="51"/>
      <c r="M47" s="24" t="s">
        <v>43</v>
      </c>
      <c r="N47" s="25" t="s">
        <v>39</v>
      </c>
    </row>
    <row r="48" spans="1:14" ht="14" customHeight="1" thickBot="1" x14ac:dyDescent="0.35">
      <c r="A48" s="47" t="s">
        <v>51</v>
      </c>
      <c r="B48" s="48"/>
      <c r="C48" s="48"/>
      <c r="D48" s="49"/>
      <c r="E48" s="59"/>
      <c r="F48" s="60"/>
      <c r="G48" s="60"/>
      <c r="H48" s="60"/>
      <c r="I48" s="60"/>
      <c r="J48" s="60"/>
      <c r="K48" s="60"/>
      <c r="L48" s="61"/>
      <c r="M48" s="26" t="s">
        <v>35</v>
      </c>
      <c r="N48" s="27" t="s">
        <v>20</v>
      </c>
    </row>
    <row r="49" spans="1:14" ht="14" customHeight="1" thickBot="1" x14ac:dyDescent="0.35">
      <c r="A49" s="486"/>
      <c r="B49" s="487"/>
      <c r="C49" s="487"/>
      <c r="D49" s="488"/>
      <c r="E49" s="496" t="s">
        <v>69</v>
      </c>
      <c r="F49" s="497"/>
      <c r="G49" s="497" t="s">
        <v>10</v>
      </c>
      <c r="H49" s="497"/>
      <c r="I49" s="497" t="s">
        <v>16</v>
      </c>
      <c r="J49" s="497"/>
      <c r="K49" s="497" t="s">
        <v>17</v>
      </c>
      <c r="L49" s="497"/>
      <c r="M49" s="498" t="s">
        <v>33</v>
      </c>
      <c r="N49" s="499"/>
    </row>
    <row r="50" spans="1:14" ht="14" customHeight="1" x14ac:dyDescent="0.3">
      <c r="A50" s="489"/>
      <c r="B50" s="490"/>
      <c r="C50" s="490"/>
      <c r="D50" s="491"/>
      <c r="E50" s="482" t="s">
        <v>3</v>
      </c>
      <c r="F50" s="500"/>
      <c r="G50" s="483" t="s">
        <v>30</v>
      </c>
      <c r="H50" s="500"/>
      <c r="I50" s="483" t="s">
        <v>31</v>
      </c>
      <c r="J50" s="500"/>
      <c r="K50" s="483" t="s">
        <v>32</v>
      </c>
      <c r="L50" s="501"/>
      <c r="M50" s="482" t="s">
        <v>34</v>
      </c>
      <c r="N50" s="501"/>
    </row>
    <row r="51" spans="1:14" ht="14" customHeight="1" x14ac:dyDescent="0.3">
      <c r="A51" s="489"/>
      <c r="B51" s="490"/>
      <c r="C51" s="490"/>
      <c r="D51" s="491"/>
      <c r="E51" s="12" t="s">
        <v>18</v>
      </c>
      <c r="F51" s="2" t="s">
        <v>19</v>
      </c>
      <c r="G51" s="2" t="s">
        <v>18</v>
      </c>
      <c r="H51" s="2" t="s">
        <v>19</v>
      </c>
      <c r="I51" s="2" t="s">
        <v>18</v>
      </c>
      <c r="J51" s="2" t="s">
        <v>19</v>
      </c>
      <c r="K51" s="2" t="s">
        <v>18</v>
      </c>
      <c r="L51" s="13" t="s">
        <v>19</v>
      </c>
      <c r="M51" s="478" t="s">
        <v>35</v>
      </c>
      <c r="N51" s="479"/>
    </row>
    <row r="52" spans="1:14" ht="14" customHeight="1" x14ac:dyDescent="0.3">
      <c r="A52" s="489"/>
      <c r="B52" s="490"/>
      <c r="C52" s="490"/>
      <c r="D52" s="491"/>
      <c r="E52" s="12" t="s">
        <v>20</v>
      </c>
      <c r="F52" s="3" t="s">
        <v>21</v>
      </c>
      <c r="G52" s="2" t="s">
        <v>20</v>
      </c>
      <c r="H52" s="3" t="s">
        <v>21</v>
      </c>
      <c r="I52" s="2" t="s">
        <v>20</v>
      </c>
      <c r="J52" s="3" t="s">
        <v>21</v>
      </c>
      <c r="K52" s="2" t="s">
        <v>20</v>
      </c>
      <c r="L52" s="14" t="s">
        <v>21</v>
      </c>
      <c r="M52" s="478" t="s">
        <v>36</v>
      </c>
      <c r="N52" s="479"/>
    </row>
    <row r="53" spans="1:14" ht="14" customHeight="1" x14ac:dyDescent="0.3">
      <c r="A53" s="489"/>
      <c r="B53" s="490"/>
      <c r="C53" s="490"/>
      <c r="D53" s="491"/>
      <c r="E53" s="475" t="s">
        <v>22</v>
      </c>
      <c r="F53" s="476"/>
      <c r="G53" s="476" t="s">
        <v>22</v>
      </c>
      <c r="H53" s="476"/>
      <c r="I53" s="476" t="s">
        <v>22</v>
      </c>
      <c r="J53" s="476"/>
      <c r="K53" s="476" t="s">
        <v>22</v>
      </c>
      <c r="L53" s="477"/>
      <c r="M53" s="502" t="s">
        <v>37</v>
      </c>
      <c r="N53" s="503"/>
    </row>
    <row r="54" spans="1:14" ht="14" customHeight="1" x14ac:dyDescent="0.3">
      <c r="A54" s="489"/>
      <c r="B54" s="490"/>
      <c r="C54" s="490"/>
      <c r="D54" s="491"/>
      <c r="E54" s="475" t="s">
        <v>5</v>
      </c>
      <c r="F54" s="476"/>
      <c r="G54" s="476" t="s">
        <v>5</v>
      </c>
      <c r="H54" s="476"/>
      <c r="I54" s="476" t="s">
        <v>5</v>
      </c>
      <c r="J54" s="476"/>
      <c r="K54" s="476" t="s">
        <v>5</v>
      </c>
      <c r="L54" s="477"/>
      <c r="M54" s="504" t="s">
        <v>4</v>
      </c>
      <c r="N54" s="505"/>
    </row>
    <row r="55" spans="1:14" ht="14" customHeight="1" x14ac:dyDescent="0.3">
      <c r="A55" s="489"/>
      <c r="B55" s="490"/>
      <c r="C55" s="490"/>
      <c r="D55" s="491"/>
      <c r="E55" s="12" t="s">
        <v>23</v>
      </c>
      <c r="F55" s="3" t="s">
        <v>24</v>
      </c>
      <c r="G55" s="2" t="s">
        <v>23</v>
      </c>
      <c r="H55" s="3" t="s">
        <v>24</v>
      </c>
      <c r="I55" s="2" t="s">
        <v>23</v>
      </c>
      <c r="J55" s="3" t="s">
        <v>24</v>
      </c>
      <c r="K55" s="2" t="s">
        <v>23</v>
      </c>
      <c r="L55" s="14" t="s">
        <v>24</v>
      </c>
      <c r="M55" s="478" t="s">
        <v>35</v>
      </c>
      <c r="N55" s="479"/>
    </row>
    <row r="56" spans="1:14" ht="14" customHeight="1" x14ac:dyDescent="0.3">
      <c r="A56" s="489"/>
      <c r="B56" s="490"/>
      <c r="C56" s="490"/>
      <c r="D56" s="491"/>
      <c r="E56" s="475" t="s">
        <v>25</v>
      </c>
      <c r="F56" s="476"/>
      <c r="G56" s="476" t="s">
        <v>25</v>
      </c>
      <c r="H56" s="476"/>
      <c r="I56" s="476" t="s">
        <v>25</v>
      </c>
      <c r="J56" s="476"/>
      <c r="K56" s="476" t="s">
        <v>25</v>
      </c>
      <c r="L56" s="477"/>
      <c r="M56" s="478" t="s">
        <v>25</v>
      </c>
      <c r="N56" s="479"/>
    </row>
    <row r="57" spans="1:14" ht="14" customHeight="1" x14ac:dyDescent="0.3">
      <c r="A57" s="489"/>
      <c r="B57" s="490"/>
      <c r="C57" s="490"/>
      <c r="D57" s="491"/>
      <c r="E57" s="15" t="s">
        <v>26</v>
      </c>
      <c r="F57" s="5" t="s">
        <v>27</v>
      </c>
      <c r="G57" s="4" t="s">
        <v>26</v>
      </c>
      <c r="H57" s="5" t="s">
        <v>27</v>
      </c>
      <c r="I57" s="4" t="s">
        <v>26</v>
      </c>
      <c r="J57" s="5" t="s">
        <v>27</v>
      </c>
      <c r="K57" s="4" t="s">
        <v>26</v>
      </c>
      <c r="L57" s="16" t="s">
        <v>27</v>
      </c>
      <c r="M57" s="480" t="s">
        <v>38</v>
      </c>
      <c r="N57" s="481"/>
    </row>
    <row r="58" spans="1:14" ht="14" customHeight="1" thickBot="1" x14ac:dyDescent="0.35">
      <c r="A58" s="489"/>
      <c r="B58" s="490"/>
      <c r="C58" s="490"/>
      <c r="D58" s="491"/>
      <c r="E58" s="23" t="s">
        <v>28</v>
      </c>
      <c r="F58" s="21" t="s">
        <v>29</v>
      </c>
      <c r="G58" s="20" t="s">
        <v>28</v>
      </c>
      <c r="H58" s="21" t="s">
        <v>29</v>
      </c>
      <c r="I58" s="18" t="s">
        <v>28</v>
      </c>
      <c r="J58" s="17" t="s">
        <v>29</v>
      </c>
      <c r="K58" s="18" t="s">
        <v>28</v>
      </c>
      <c r="L58" s="19" t="s">
        <v>29</v>
      </c>
      <c r="M58" s="478" t="s">
        <v>35</v>
      </c>
      <c r="N58" s="479"/>
    </row>
    <row r="59" spans="1:14" ht="14" customHeight="1" x14ac:dyDescent="0.3">
      <c r="A59" s="489"/>
      <c r="B59" s="490"/>
      <c r="C59" s="490"/>
      <c r="D59" s="492"/>
      <c r="E59" s="482" t="s">
        <v>58</v>
      </c>
      <c r="F59" s="483"/>
      <c r="G59" s="483"/>
      <c r="H59" s="484"/>
      <c r="I59" s="485" t="s">
        <v>60</v>
      </c>
      <c r="J59" s="483"/>
      <c r="K59" s="483"/>
      <c r="L59" s="484"/>
      <c r="M59" s="478" t="s">
        <v>25</v>
      </c>
      <c r="N59" s="479"/>
    </row>
    <row r="60" spans="1:14" ht="14" customHeight="1" thickBot="1" x14ac:dyDescent="0.35">
      <c r="A60" s="493"/>
      <c r="B60" s="494"/>
      <c r="C60" s="494"/>
      <c r="D60" s="495"/>
      <c r="E60" s="26" t="s">
        <v>40</v>
      </c>
      <c r="F60" s="28" t="s">
        <v>7</v>
      </c>
      <c r="G60" s="29" t="s">
        <v>26</v>
      </c>
      <c r="H60" s="30" t="s">
        <v>39</v>
      </c>
      <c r="I60" s="11" t="s">
        <v>40</v>
      </c>
      <c r="J60" s="8" t="s">
        <v>7</v>
      </c>
      <c r="K60" s="9" t="s">
        <v>26</v>
      </c>
      <c r="L60" s="9" t="s">
        <v>39</v>
      </c>
      <c r="M60" s="464" t="s">
        <v>4</v>
      </c>
      <c r="N60" s="465"/>
    </row>
    <row r="61" spans="1:14" ht="14" customHeight="1" x14ac:dyDescent="0.3">
      <c r="A61" s="466" t="s">
        <v>44</v>
      </c>
      <c r="B61" s="467"/>
      <c r="C61" s="467"/>
      <c r="D61" s="468"/>
      <c r="E61" s="469" t="s">
        <v>56</v>
      </c>
      <c r="F61" s="470"/>
      <c r="G61" s="470"/>
      <c r="H61" s="470"/>
      <c r="I61" s="471"/>
      <c r="J61" s="471"/>
      <c r="K61" s="471"/>
      <c r="L61" s="472"/>
      <c r="M61" s="473" t="s">
        <v>6</v>
      </c>
      <c r="N61" s="474"/>
    </row>
    <row r="62" spans="1:14" ht="14" customHeight="1" x14ac:dyDescent="0.3">
      <c r="A62" s="31" t="s">
        <v>52</v>
      </c>
      <c r="B62" s="32" t="s">
        <v>8</v>
      </c>
      <c r="C62" s="33" t="s">
        <v>50</v>
      </c>
      <c r="D62" s="34" t="s">
        <v>49</v>
      </c>
      <c r="E62" s="35" t="s">
        <v>53</v>
      </c>
      <c r="F62" s="32" t="s">
        <v>54</v>
      </c>
      <c r="G62" s="32" t="s">
        <v>59</v>
      </c>
      <c r="H62" s="32" t="s">
        <v>7</v>
      </c>
      <c r="I62" s="32" t="s">
        <v>8</v>
      </c>
      <c r="J62" s="32" t="s">
        <v>57</v>
      </c>
      <c r="K62" s="32" t="s">
        <v>55</v>
      </c>
      <c r="L62" s="36" t="s">
        <v>9</v>
      </c>
      <c r="M62" s="24" t="s">
        <v>41</v>
      </c>
      <c r="N62" s="25" t="s">
        <v>39</v>
      </c>
    </row>
    <row r="63" spans="1:14" ht="14" customHeight="1" x14ac:dyDescent="0.3">
      <c r="A63" s="37" t="s">
        <v>14</v>
      </c>
      <c r="B63" s="38"/>
      <c r="C63" s="39"/>
      <c r="D63" s="40"/>
      <c r="E63" s="50"/>
      <c r="F63" s="38"/>
      <c r="G63" s="10"/>
      <c r="H63" s="10"/>
      <c r="I63" s="10"/>
      <c r="J63" s="10"/>
      <c r="K63" s="10"/>
      <c r="L63" s="51"/>
      <c r="M63" s="24" t="s">
        <v>35</v>
      </c>
      <c r="N63" s="25" t="s">
        <v>20</v>
      </c>
    </row>
    <row r="64" spans="1:14" ht="14" customHeight="1" x14ac:dyDescent="0.3">
      <c r="A64" s="41" t="s">
        <v>45</v>
      </c>
      <c r="B64" s="38"/>
      <c r="C64" s="38"/>
      <c r="D64" s="42"/>
      <c r="E64" s="50"/>
      <c r="F64" s="38"/>
      <c r="G64" s="10"/>
      <c r="H64" s="10"/>
      <c r="I64" s="10"/>
      <c r="J64" s="10"/>
      <c r="K64" s="10"/>
      <c r="L64" s="51"/>
      <c r="M64" s="24" t="s">
        <v>42</v>
      </c>
      <c r="N64" s="25" t="s">
        <v>39</v>
      </c>
    </row>
    <row r="65" spans="1:14" ht="14" customHeight="1" x14ac:dyDescent="0.3">
      <c r="A65" s="43" t="s">
        <v>15</v>
      </c>
      <c r="B65" s="38"/>
      <c r="C65" s="39"/>
      <c r="D65" s="40"/>
      <c r="E65" s="52"/>
      <c r="F65" s="53"/>
      <c r="G65" s="53"/>
      <c r="H65" s="53"/>
      <c r="I65" s="53"/>
      <c r="J65" s="53"/>
      <c r="K65" s="10"/>
      <c r="L65" s="51"/>
      <c r="M65" s="24" t="s">
        <v>35</v>
      </c>
      <c r="N65" s="25" t="s">
        <v>20</v>
      </c>
    </row>
    <row r="66" spans="1:14" ht="14" customHeight="1" x14ac:dyDescent="0.3">
      <c r="A66" s="43" t="s">
        <v>46</v>
      </c>
      <c r="B66" s="38"/>
      <c r="C66" s="38"/>
      <c r="D66" s="42"/>
      <c r="E66" s="54"/>
      <c r="F66" s="10"/>
      <c r="G66" s="9"/>
      <c r="H66" s="9"/>
      <c r="I66" s="9"/>
      <c r="J66" s="9"/>
      <c r="K66" s="10"/>
      <c r="L66" s="51"/>
      <c r="M66" s="24" t="s">
        <v>42</v>
      </c>
      <c r="N66" s="25" t="s">
        <v>39</v>
      </c>
    </row>
    <row r="67" spans="1:14" ht="14" customHeight="1" x14ac:dyDescent="0.3">
      <c r="A67" s="43" t="s">
        <v>47</v>
      </c>
      <c r="B67" s="39"/>
      <c r="C67" s="39"/>
      <c r="D67" s="44"/>
      <c r="E67" s="55"/>
      <c r="F67" s="10"/>
      <c r="G67" s="10"/>
      <c r="H67" s="10"/>
      <c r="I67" s="10"/>
      <c r="J67" s="56"/>
      <c r="K67" s="57"/>
      <c r="L67" s="58"/>
      <c r="M67" s="24" t="s">
        <v>35</v>
      </c>
      <c r="N67" s="25" t="s">
        <v>20</v>
      </c>
    </row>
    <row r="68" spans="1:14" ht="14" customHeight="1" x14ac:dyDescent="0.3">
      <c r="A68" s="45" t="s">
        <v>48</v>
      </c>
      <c r="B68" s="38"/>
      <c r="C68" s="38"/>
      <c r="D68" s="46"/>
      <c r="E68" s="55"/>
      <c r="F68" s="10"/>
      <c r="G68" s="10"/>
      <c r="H68" s="10"/>
      <c r="I68" s="10"/>
      <c r="J68" s="56"/>
      <c r="K68" s="9"/>
      <c r="L68" s="51"/>
      <c r="M68" s="24" t="s">
        <v>43</v>
      </c>
      <c r="N68" s="25" t="s">
        <v>39</v>
      </c>
    </row>
    <row r="69" spans="1:14" ht="14" customHeight="1" thickBot="1" x14ac:dyDescent="0.35">
      <c r="A69" s="47" t="s">
        <v>51</v>
      </c>
      <c r="B69" s="48"/>
      <c r="C69" s="48"/>
      <c r="D69" s="49"/>
      <c r="E69" s="59"/>
      <c r="F69" s="60"/>
      <c r="G69" s="60"/>
      <c r="H69" s="60"/>
      <c r="I69" s="60"/>
      <c r="J69" s="60"/>
      <c r="K69" s="60"/>
      <c r="L69" s="61"/>
      <c r="M69" s="26" t="s">
        <v>35</v>
      </c>
      <c r="N69" s="27" t="s">
        <v>20</v>
      </c>
    </row>
    <row r="70" spans="1:14" ht="14" customHeight="1" thickBot="1" x14ac:dyDescent="0.35">
      <c r="A70" s="67"/>
      <c r="B70" s="68"/>
      <c r="C70" s="68"/>
      <c r="D70" s="68"/>
      <c r="E70" s="69"/>
      <c r="F70" s="69"/>
      <c r="G70" s="69"/>
      <c r="H70" s="69"/>
      <c r="I70" s="69"/>
      <c r="J70" s="69"/>
      <c r="K70" s="69"/>
      <c r="L70" s="69"/>
      <c r="M70" s="70"/>
      <c r="N70" s="22"/>
    </row>
    <row r="71" spans="1:14" ht="14" customHeight="1" thickBot="1" x14ac:dyDescent="0.35">
      <c r="A71" s="486"/>
      <c r="B71" s="487"/>
      <c r="C71" s="487"/>
      <c r="D71" s="488"/>
      <c r="E71" s="496" t="s">
        <v>70</v>
      </c>
      <c r="F71" s="497"/>
      <c r="G71" s="497" t="s">
        <v>10</v>
      </c>
      <c r="H71" s="497"/>
      <c r="I71" s="497" t="s">
        <v>16</v>
      </c>
      <c r="J71" s="497"/>
      <c r="K71" s="497" t="s">
        <v>17</v>
      </c>
      <c r="L71" s="497"/>
      <c r="M71" s="498" t="s">
        <v>33</v>
      </c>
      <c r="N71" s="499"/>
    </row>
    <row r="72" spans="1:14" ht="14" customHeight="1" x14ac:dyDescent="0.3">
      <c r="A72" s="489"/>
      <c r="B72" s="490"/>
      <c r="C72" s="490"/>
      <c r="D72" s="491"/>
      <c r="E72" s="482" t="s">
        <v>3</v>
      </c>
      <c r="F72" s="500"/>
      <c r="G72" s="483" t="s">
        <v>30</v>
      </c>
      <c r="H72" s="500"/>
      <c r="I72" s="483" t="s">
        <v>31</v>
      </c>
      <c r="J72" s="500"/>
      <c r="K72" s="483" t="s">
        <v>32</v>
      </c>
      <c r="L72" s="501"/>
      <c r="M72" s="482" t="s">
        <v>34</v>
      </c>
      <c r="N72" s="501"/>
    </row>
    <row r="73" spans="1:14" ht="14" customHeight="1" x14ac:dyDescent="0.3">
      <c r="A73" s="489"/>
      <c r="B73" s="490"/>
      <c r="C73" s="490"/>
      <c r="D73" s="491"/>
      <c r="E73" s="12" t="s">
        <v>18</v>
      </c>
      <c r="F73" s="2" t="s">
        <v>19</v>
      </c>
      <c r="G73" s="2" t="s">
        <v>18</v>
      </c>
      <c r="H73" s="2" t="s">
        <v>19</v>
      </c>
      <c r="I73" s="2" t="s">
        <v>18</v>
      </c>
      <c r="J73" s="2" t="s">
        <v>19</v>
      </c>
      <c r="K73" s="2" t="s">
        <v>18</v>
      </c>
      <c r="L73" s="13" t="s">
        <v>19</v>
      </c>
      <c r="M73" s="478" t="s">
        <v>35</v>
      </c>
      <c r="N73" s="479"/>
    </row>
    <row r="74" spans="1:14" ht="14" customHeight="1" x14ac:dyDescent="0.3">
      <c r="A74" s="489"/>
      <c r="B74" s="490"/>
      <c r="C74" s="490"/>
      <c r="D74" s="491"/>
      <c r="E74" s="12" t="s">
        <v>20</v>
      </c>
      <c r="F74" s="3" t="s">
        <v>21</v>
      </c>
      <c r="G74" s="2" t="s">
        <v>20</v>
      </c>
      <c r="H74" s="3" t="s">
        <v>21</v>
      </c>
      <c r="I74" s="2" t="s">
        <v>20</v>
      </c>
      <c r="J74" s="3" t="s">
        <v>21</v>
      </c>
      <c r="K74" s="2" t="s">
        <v>20</v>
      </c>
      <c r="L74" s="14" t="s">
        <v>21</v>
      </c>
      <c r="M74" s="478" t="s">
        <v>36</v>
      </c>
      <c r="N74" s="479"/>
    </row>
    <row r="75" spans="1:14" ht="14" customHeight="1" x14ac:dyDescent="0.3">
      <c r="A75" s="489"/>
      <c r="B75" s="490"/>
      <c r="C75" s="490"/>
      <c r="D75" s="491"/>
      <c r="E75" s="475" t="s">
        <v>22</v>
      </c>
      <c r="F75" s="476"/>
      <c r="G75" s="476" t="s">
        <v>22</v>
      </c>
      <c r="H75" s="476"/>
      <c r="I75" s="476" t="s">
        <v>22</v>
      </c>
      <c r="J75" s="476"/>
      <c r="K75" s="476" t="s">
        <v>22</v>
      </c>
      <c r="L75" s="477"/>
      <c r="M75" s="502" t="s">
        <v>37</v>
      </c>
      <c r="N75" s="503"/>
    </row>
    <row r="76" spans="1:14" ht="14" customHeight="1" x14ac:dyDescent="0.3">
      <c r="A76" s="489"/>
      <c r="B76" s="490"/>
      <c r="C76" s="490"/>
      <c r="D76" s="491"/>
      <c r="E76" s="475" t="s">
        <v>5</v>
      </c>
      <c r="F76" s="476"/>
      <c r="G76" s="476" t="s">
        <v>5</v>
      </c>
      <c r="H76" s="476"/>
      <c r="I76" s="476" t="s">
        <v>5</v>
      </c>
      <c r="J76" s="476"/>
      <c r="K76" s="476" t="s">
        <v>5</v>
      </c>
      <c r="L76" s="477"/>
      <c r="M76" s="504" t="s">
        <v>4</v>
      </c>
      <c r="N76" s="505"/>
    </row>
    <row r="77" spans="1:14" ht="14" customHeight="1" x14ac:dyDescent="0.3">
      <c r="A77" s="489"/>
      <c r="B77" s="490"/>
      <c r="C77" s="490"/>
      <c r="D77" s="491"/>
      <c r="E77" s="12" t="s">
        <v>23</v>
      </c>
      <c r="F77" s="3" t="s">
        <v>24</v>
      </c>
      <c r="G77" s="2" t="s">
        <v>23</v>
      </c>
      <c r="H77" s="3" t="s">
        <v>24</v>
      </c>
      <c r="I77" s="2" t="s">
        <v>23</v>
      </c>
      <c r="J77" s="3" t="s">
        <v>24</v>
      </c>
      <c r="K77" s="2" t="s">
        <v>23</v>
      </c>
      <c r="L77" s="14" t="s">
        <v>24</v>
      </c>
      <c r="M77" s="478" t="s">
        <v>35</v>
      </c>
      <c r="N77" s="479"/>
    </row>
    <row r="78" spans="1:14" ht="14" customHeight="1" x14ac:dyDescent="0.3">
      <c r="A78" s="489"/>
      <c r="B78" s="490"/>
      <c r="C78" s="490"/>
      <c r="D78" s="491"/>
      <c r="E78" s="475" t="s">
        <v>25</v>
      </c>
      <c r="F78" s="476"/>
      <c r="G78" s="476" t="s">
        <v>25</v>
      </c>
      <c r="H78" s="476"/>
      <c r="I78" s="476" t="s">
        <v>25</v>
      </c>
      <c r="J78" s="476"/>
      <c r="K78" s="476" t="s">
        <v>25</v>
      </c>
      <c r="L78" s="477"/>
      <c r="M78" s="478" t="s">
        <v>25</v>
      </c>
      <c r="N78" s="479"/>
    </row>
    <row r="79" spans="1:14" ht="14" customHeight="1" x14ac:dyDescent="0.3">
      <c r="A79" s="489"/>
      <c r="B79" s="490"/>
      <c r="C79" s="490"/>
      <c r="D79" s="491"/>
      <c r="E79" s="15" t="s">
        <v>26</v>
      </c>
      <c r="F79" s="5" t="s">
        <v>27</v>
      </c>
      <c r="G79" s="4" t="s">
        <v>26</v>
      </c>
      <c r="H79" s="5" t="s">
        <v>27</v>
      </c>
      <c r="I79" s="4" t="s">
        <v>26</v>
      </c>
      <c r="J79" s="5" t="s">
        <v>27</v>
      </c>
      <c r="K79" s="4" t="s">
        <v>26</v>
      </c>
      <c r="L79" s="16" t="s">
        <v>27</v>
      </c>
      <c r="M79" s="480" t="s">
        <v>38</v>
      </c>
      <c r="N79" s="481"/>
    </row>
    <row r="80" spans="1:14" ht="14" customHeight="1" thickBot="1" x14ac:dyDescent="0.35">
      <c r="A80" s="489"/>
      <c r="B80" s="490"/>
      <c r="C80" s="490"/>
      <c r="D80" s="491"/>
      <c r="E80" s="23" t="s">
        <v>28</v>
      </c>
      <c r="F80" s="21" t="s">
        <v>29</v>
      </c>
      <c r="G80" s="20" t="s">
        <v>28</v>
      </c>
      <c r="H80" s="21" t="s">
        <v>29</v>
      </c>
      <c r="I80" s="18" t="s">
        <v>28</v>
      </c>
      <c r="J80" s="17" t="s">
        <v>29</v>
      </c>
      <c r="K80" s="18" t="s">
        <v>28</v>
      </c>
      <c r="L80" s="19" t="s">
        <v>29</v>
      </c>
      <c r="M80" s="478" t="s">
        <v>35</v>
      </c>
      <c r="N80" s="479"/>
    </row>
    <row r="81" spans="1:14" ht="14" customHeight="1" x14ac:dyDescent="0.3">
      <c r="A81" s="489"/>
      <c r="B81" s="490"/>
      <c r="C81" s="490"/>
      <c r="D81" s="492"/>
      <c r="E81" s="482" t="s">
        <v>58</v>
      </c>
      <c r="F81" s="483"/>
      <c r="G81" s="483"/>
      <c r="H81" s="484"/>
      <c r="I81" s="485" t="s">
        <v>60</v>
      </c>
      <c r="J81" s="483"/>
      <c r="K81" s="483"/>
      <c r="L81" s="484"/>
      <c r="M81" s="478" t="s">
        <v>25</v>
      </c>
      <c r="N81" s="479"/>
    </row>
    <row r="82" spans="1:14" ht="14" customHeight="1" thickBot="1" x14ac:dyDescent="0.35">
      <c r="A82" s="493"/>
      <c r="B82" s="494"/>
      <c r="C82" s="494"/>
      <c r="D82" s="495"/>
      <c r="E82" s="26" t="s">
        <v>40</v>
      </c>
      <c r="F82" s="28" t="s">
        <v>7</v>
      </c>
      <c r="G82" s="29" t="s">
        <v>26</v>
      </c>
      <c r="H82" s="30" t="s">
        <v>39</v>
      </c>
      <c r="I82" s="11" t="s">
        <v>40</v>
      </c>
      <c r="J82" s="8" t="s">
        <v>7</v>
      </c>
      <c r="K82" s="9" t="s">
        <v>26</v>
      </c>
      <c r="L82" s="9" t="s">
        <v>39</v>
      </c>
      <c r="M82" s="464" t="s">
        <v>4</v>
      </c>
      <c r="N82" s="465"/>
    </row>
    <row r="83" spans="1:14" ht="14" customHeight="1" x14ac:dyDescent="0.3">
      <c r="A83" s="466" t="s">
        <v>44</v>
      </c>
      <c r="B83" s="467"/>
      <c r="C83" s="467"/>
      <c r="D83" s="468"/>
      <c r="E83" s="469" t="s">
        <v>56</v>
      </c>
      <c r="F83" s="470"/>
      <c r="G83" s="470"/>
      <c r="H83" s="470"/>
      <c r="I83" s="471"/>
      <c r="J83" s="471"/>
      <c r="K83" s="471"/>
      <c r="L83" s="472"/>
      <c r="M83" s="473" t="s">
        <v>6</v>
      </c>
      <c r="N83" s="474"/>
    </row>
    <row r="84" spans="1:14" ht="14" customHeight="1" x14ac:dyDescent="0.3">
      <c r="A84" s="31" t="s">
        <v>52</v>
      </c>
      <c r="B84" s="32" t="s">
        <v>8</v>
      </c>
      <c r="C84" s="33" t="s">
        <v>50</v>
      </c>
      <c r="D84" s="34" t="s">
        <v>49</v>
      </c>
      <c r="E84" s="35" t="s">
        <v>53</v>
      </c>
      <c r="F84" s="32" t="s">
        <v>54</v>
      </c>
      <c r="G84" s="32" t="s">
        <v>59</v>
      </c>
      <c r="H84" s="32" t="s">
        <v>7</v>
      </c>
      <c r="I84" s="32" t="s">
        <v>8</v>
      </c>
      <c r="J84" s="32" t="s">
        <v>57</v>
      </c>
      <c r="K84" s="32" t="s">
        <v>55</v>
      </c>
      <c r="L84" s="36" t="s">
        <v>9</v>
      </c>
      <c r="M84" s="24" t="s">
        <v>41</v>
      </c>
      <c r="N84" s="25" t="s">
        <v>39</v>
      </c>
    </row>
    <row r="85" spans="1:14" ht="14" customHeight="1" x14ac:dyDescent="0.3">
      <c r="A85" s="37" t="s">
        <v>14</v>
      </c>
      <c r="B85" s="38"/>
      <c r="C85" s="39"/>
      <c r="D85" s="40"/>
      <c r="E85" s="50"/>
      <c r="F85" s="38"/>
      <c r="G85" s="10"/>
      <c r="H85" s="10"/>
      <c r="I85" s="10"/>
      <c r="J85" s="10"/>
      <c r="K85" s="10"/>
      <c r="L85" s="51"/>
      <c r="M85" s="24" t="s">
        <v>35</v>
      </c>
      <c r="N85" s="25" t="s">
        <v>20</v>
      </c>
    </row>
    <row r="86" spans="1:14" ht="14" customHeight="1" x14ac:dyDescent="0.3">
      <c r="A86" s="41" t="s">
        <v>45</v>
      </c>
      <c r="B86" s="38"/>
      <c r="C86" s="38"/>
      <c r="D86" s="42"/>
      <c r="E86" s="50"/>
      <c r="F86" s="38"/>
      <c r="G86" s="10"/>
      <c r="H86" s="10"/>
      <c r="I86" s="10"/>
      <c r="J86" s="10"/>
      <c r="K86" s="10"/>
      <c r="L86" s="51"/>
      <c r="M86" s="24" t="s">
        <v>42</v>
      </c>
      <c r="N86" s="25" t="s">
        <v>39</v>
      </c>
    </row>
    <row r="87" spans="1:14" ht="14" customHeight="1" x14ac:dyDescent="0.3">
      <c r="A87" s="43" t="s">
        <v>15</v>
      </c>
      <c r="B87" s="38"/>
      <c r="C87" s="39"/>
      <c r="D87" s="40"/>
      <c r="E87" s="52"/>
      <c r="F87" s="53"/>
      <c r="G87" s="53"/>
      <c r="H87" s="53"/>
      <c r="I87" s="53"/>
      <c r="J87" s="53"/>
      <c r="K87" s="10"/>
      <c r="L87" s="51"/>
      <c r="M87" s="24" t="s">
        <v>35</v>
      </c>
      <c r="N87" s="25" t="s">
        <v>20</v>
      </c>
    </row>
    <row r="88" spans="1:14" ht="14" customHeight="1" x14ac:dyDescent="0.3">
      <c r="A88" s="43" t="s">
        <v>46</v>
      </c>
      <c r="B88" s="38"/>
      <c r="C88" s="38"/>
      <c r="D88" s="42"/>
      <c r="E88" s="54"/>
      <c r="F88" s="10"/>
      <c r="G88" s="9"/>
      <c r="H88" s="9"/>
      <c r="I88" s="9"/>
      <c r="J88" s="9"/>
      <c r="K88" s="10"/>
      <c r="L88" s="51"/>
      <c r="M88" s="24" t="s">
        <v>42</v>
      </c>
      <c r="N88" s="25" t="s">
        <v>39</v>
      </c>
    </row>
    <row r="89" spans="1:14" ht="14" customHeight="1" x14ac:dyDescent="0.3">
      <c r="A89" s="43" t="s">
        <v>47</v>
      </c>
      <c r="B89" s="39"/>
      <c r="C89" s="39"/>
      <c r="D89" s="44"/>
      <c r="E89" s="55"/>
      <c r="F89" s="10"/>
      <c r="G89" s="10"/>
      <c r="H89" s="10"/>
      <c r="I89" s="10"/>
      <c r="J89" s="56"/>
      <c r="K89" s="57"/>
      <c r="L89" s="58"/>
      <c r="M89" s="24" t="s">
        <v>35</v>
      </c>
      <c r="N89" s="25" t="s">
        <v>20</v>
      </c>
    </row>
    <row r="90" spans="1:14" ht="14" customHeight="1" x14ac:dyDescent="0.3">
      <c r="A90" s="45" t="s">
        <v>48</v>
      </c>
      <c r="B90" s="38"/>
      <c r="C90" s="38"/>
      <c r="D90" s="46"/>
      <c r="E90" s="55"/>
      <c r="F90" s="10"/>
      <c r="G90" s="10"/>
      <c r="H90" s="10"/>
      <c r="I90" s="10"/>
      <c r="J90" s="56"/>
      <c r="K90" s="9"/>
      <c r="L90" s="51"/>
      <c r="M90" s="24" t="s">
        <v>43</v>
      </c>
      <c r="N90" s="25" t="s">
        <v>39</v>
      </c>
    </row>
    <row r="91" spans="1:14" ht="14" customHeight="1" thickBot="1" x14ac:dyDescent="0.35">
      <c r="A91" s="47" t="s">
        <v>51</v>
      </c>
      <c r="B91" s="48"/>
      <c r="C91" s="48"/>
      <c r="D91" s="49"/>
      <c r="E91" s="59"/>
      <c r="F91" s="60"/>
      <c r="G91" s="60"/>
      <c r="H91" s="60"/>
      <c r="I91" s="60"/>
      <c r="J91" s="60"/>
      <c r="K91" s="60"/>
      <c r="L91" s="61"/>
      <c r="M91" s="26" t="s">
        <v>35</v>
      </c>
      <c r="N91" s="27" t="s">
        <v>20</v>
      </c>
    </row>
  </sheetData>
  <mergeCells count="162">
    <mergeCell ref="E33:F33"/>
    <mergeCell ref="G33:H33"/>
    <mergeCell ref="I33:J33"/>
    <mergeCell ref="K33:L33"/>
    <mergeCell ref="M33:N33"/>
    <mergeCell ref="M17:N17"/>
    <mergeCell ref="M16:N16"/>
    <mergeCell ref="I1:N1"/>
    <mergeCell ref="A1:H1"/>
    <mergeCell ref="M7:N7"/>
    <mergeCell ref="A18:D18"/>
    <mergeCell ref="K11:L11"/>
    <mergeCell ref="A6:D17"/>
    <mergeCell ref="G7:H7"/>
    <mergeCell ref="E7:F7"/>
    <mergeCell ref="G11:H11"/>
    <mergeCell ref="K7:L7"/>
    <mergeCell ref="M9:N9"/>
    <mergeCell ref="I7:J7"/>
    <mergeCell ref="E11:F11"/>
    <mergeCell ref="E13:F13"/>
    <mergeCell ref="G13:H13"/>
    <mergeCell ref="I11:J11"/>
    <mergeCell ref="I13:J13"/>
    <mergeCell ref="M32:N32"/>
    <mergeCell ref="K32:L32"/>
    <mergeCell ref="M6:N6"/>
    <mergeCell ref="K13:L13"/>
    <mergeCell ref="M8:N8"/>
    <mergeCell ref="M11:N11"/>
    <mergeCell ref="M12:N12"/>
    <mergeCell ref="M13:N13"/>
    <mergeCell ref="M14:N14"/>
    <mergeCell ref="M15:N15"/>
    <mergeCell ref="M18:N18"/>
    <mergeCell ref="K10:L10"/>
    <mergeCell ref="M10:N10"/>
    <mergeCell ref="E18:L18"/>
    <mergeCell ref="E16:H16"/>
    <mergeCell ref="I16:L16"/>
    <mergeCell ref="E10:F10"/>
    <mergeCell ref="G10:H10"/>
    <mergeCell ref="I10:J10"/>
    <mergeCell ref="E6:F6"/>
    <mergeCell ref="G6:H6"/>
    <mergeCell ref="I6:J6"/>
    <mergeCell ref="K6:L6"/>
    <mergeCell ref="B2:E2"/>
    <mergeCell ref="B3:E3"/>
    <mergeCell ref="B4:E4"/>
    <mergeCell ref="B5:E5"/>
    <mergeCell ref="K2:N2"/>
    <mergeCell ref="K3:N3"/>
    <mergeCell ref="K4:N4"/>
    <mergeCell ref="K5:N5"/>
    <mergeCell ref="A28:D39"/>
    <mergeCell ref="E28:F28"/>
    <mergeCell ref="G28:H28"/>
    <mergeCell ref="I28:J28"/>
    <mergeCell ref="K28:L28"/>
    <mergeCell ref="M28:N28"/>
    <mergeCell ref="E29:F29"/>
    <mergeCell ref="G29:H29"/>
    <mergeCell ref="I29:J29"/>
    <mergeCell ref="K29:L29"/>
    <mergeCell ref="M29:N29"/>
    <mergeCell ref="M30:N30"/>
    <mergeCell ref="M31:N31"/>
    <mergeCell ref="E32:F32"/>
    <mergeCell ref="G32:H32"/>
    <mergeCell ref="I32:J32"/>
    <mergeCell ref="M34:N34"/>
    <mergeCell ref="E35:F35"/>
    <mergeCell ref="G35:H35"/>
    <mergeCell ref="I35:J35"/>
    <mergeCell ref="K35:L35"/>
    <mergeCell ref="M35:N35"/>
    <mergeCell ref="M36:N36"/>
    <mergeCell ref="E38:H38"/>
    <mergeCell ref="I38:L38"/>
    <mergeCell ref="M38:N38"/>
    <mergeCell ref="M37:N37"/>
    <mergeCell ref="M39:N39"/>
    <mergeCell ref="A40:D40"/>
    <mergeCell ref="E40:L40"/>
    <mergeCell ref="M40:N40"/>
    <mergeCell ref="A49:D60"/>
    <mergeCell ref="E49:F49"/>
    <mergeCell ref="G49:H49"/>
    <mergeCell ref="I49:J49"/>
    <mergeCell ref="K49:L49"/>
    <mergeCell ref="M49:N49"/>
    <mergeCell ref="E50:F50"/>
    <mergeCell ref="G50:H50"/>
    <mergeCell ref="I50:J50"/>
    <mergeCell ref="K50:L50"/>
    <mergeCell ref="M50:N50"/>
    <mergeCell ref="M51:N51"/>
    <mergeCell ref="M52:N52"/>
    <mergeCell ref="E53:F53"/>
    <mergeCell ref="G53:H53"/>
    <mergeCell ref="I53:J53"/>
    <mergeCell ref="K53:L53"/>
    <mergeCell ref="M53:N53"/>
    <mergeCell ref="E54:F54"/>
    <mergeCell ref="G54:H54"/>
    <mergeCell ref="I54:J54"/>
    <mergeCell ref="K54:L54"/>
    <mergeCell ref="M54:N54"/>
    <mergeCell ref="M55:N55"/>
    <mergeCell ref="E56:F56"/>
    <mergeCell ref="G56:H56"/>
    <mergeCell ref="I56:J56"/>
    <mergeCell ref="K56:L56"/>
    <mergeCell ref="M56:N56"/>
    <mergeCell ref="M77:N77"/>
    <mergeCell ref="M57:N57"/>
    <mergeCell ref="M58:N58"/>
    <mergeCell ref="E59:H59"/>
    <mergeCell ref="I59:L59"/>
    <mergeCell ref="M59:N59"/>
    <mergeCell ref="M60:N60"/>
    <mergeCell ref="A61:D61"/>
    <mergeCell ref="E61:L61"/>
    <mergeCell ref="M61:N61"/>
    <mergeCell ref="M72:N72"/>
    <mergeCell ref="M73:N73"/>
    <mergeCell ref="M74:N74"/>
    <mergeCell ref="E75:F75"/>
    <mergeCell ref="G75:H75"/>
    <mergeCell ref="I75:J75"/>
    <mergeCell ref="K75:L75"/>
    <mergeCell ref="M75:N75"/>
    <mergeCell ref="E76:F76"/>
    <mergeCell ref="G76:H76"/>
    <mergeCell ref="I76:J76"/>
    <mergeCell ref="K76:L76"/>
    <mergeCell ref="M76:N76"/>
    <mergeCell ref="M82:N82"/>
    <mergeCell ref="A83:D83"/>
    <mergeCell ref="E83:L83"/>
    <mergeCell ref="M83:N83"/>
    <mergeCell ref="E78:F78"/>
    <mergeCell ref="G78:H78"/>
    <mergeCell ref="I78:J78"/>
    <mergeCell ref="K78:L78"/>
    <mergeCell ref="M78:N78"/>
    <mergeCell ref="M79:N79"/>
    <mergeCell ref="M80:N80"/>
    <mergeCell ref="E81:H81"/>
    <mergeCell ref="I81:L81"/>
    <mergeCell ref="M81:N81"/>
    <mergeCell ref="A71:D82"/>
    <mergeCell ref="E71:F71"/>
    <mergeCell ref="G71:H71"/>
    <mergeCell ref="I71:J71"/>
    <mergeCell ref="K71:L71"/>
    <mergeCell ref="M71:N71"/>
    <mergeCell ref="E72:F72"/>
    <mergeCell ref="G72:H72"/>
    <mergeCell ref="I72:J72"/>
    <mergeCell ref="K72:L72"/>
  </mergeCells>
  <phoneticPr fontId="1" type="noConversion"/>
  <pageMargins left="0.7" right="0.7" top="0.75" bottom="0.75" header="0.3" footer="0.3"/>
  <pageSetup scale="62" fitToHeight="0" orientation="landscape" r:id="rId1"/>
  <headerFooter>
    <oddFooter>&amp;C&amp;"Helvetica,Regular"&amp;12&amp;K000000&amp;P</oddFooter>
  </headerFooter>
  <rowBreaks count="1" manualBreakCount="1">
    <brk id="48" max="16383" man="1"/>
  </rowBreaks>
  <extLst>
    <ext xmlns:mx="http://schemas.microsoft.com/office/mac/excel/2008/main" uri="{64002731-A6B0-56B0-2670-7721B7C09600}">
      <mx:PLV Mode="1" OnePage="0" WScale="39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22A16-D7AB-024F-8620-8F9521A17954}">
  <sheetPr>
    <pageSetUpPr fitToPage="1"/>
  </sheetPr>
  <dimension ref="A1:S1048550"/>
  <sheetViews>
    <sheetView showGridLines="0" tabSelected="1" topLeftCell="A6" zoomScaleNormal="100" zoomScaleSheetLayoutView="75" zoomScalePageLayoutView="75" workbookViewId="0">
      <selection activeCell="C23" sqref="C23:D23"/>
    </sheetView>
  </sheetViews>
  <sheetFormatPr defaultColWidth="7.4609375" defaultRowHeight="10.5" customHeight="1" x14ac:dyDescent="0.3"/>
  <cols>
    <col min="1" max="1" width="3.84375" style="118" customWidth="1"/>
    <col min="2" max="2" width="24.84375" style="118" customWidth="1"/>
    <col min="3" max="3" width="15.4609375" style="118" customWidth="1"/>
    <col min="4" max="4" width="0.765625" style="118" customWidth="1"/>
    <col min="5" max="5" width="26.69140625" style="118" customWidth="1"/>
    <col min="6" max="14" width="7.84375" style="118" customWidth="1"/>
    <col min="15" max="19" width="7.84375" style="71" customWidth="1"/>
    <col min="20" max="20" width="23.15234375" style="71" customWidth="1"/>
    <col min="21" max="253" width="7.4609375" style="71" customWidth="1"/>
    <col min="254" max="16384" width="7.4609375" style="71"/>
  </cols>
  <sheetData>
    <row r="1" spans="1:19" ht="41" customHeight="1" thickBot="1" x14ac:dyDescent="0.35">
      <c r="A1" s="366" t="s">
        <v>173</v>
      </c>
      <c r="B1" s="366"/>
      <c r="C1" s="366"/>
      <c r="D1" s="366"/>
      <c r="E1" s="366"/>
      <c r="F1" s="120"/>
      <c r="G1" s="120"/>
      <c r="H1" s="120"/>
      <c r="I1" s="545" t="s">
        <v>98</v>
      </c>
      <c r="J1" s="545"/>
      <c r="K1" s="545"/>
      <c r="L1" s="545"/>
      <c r="M1" s="545"/>
      <c r="N1" s="545"/>
      <c r="O1" s="545"/>
      <c r="P1" s="545"/>
      <c r="Q1" s="545"/>
      <c r="R1" s="545"/>
      <c r="S1" s="545"/>
    </row>
    <row r="2" spans="1:19" s="80" customFormat="1" ht="15" customHeight="1" x14ac:dyDescent="0.3">
      <c r="A2" s="518"/>
      <c r="B2" s="519"/>
      <c r="C2" s="230" t="s">
        <v>87</v>
      </c>
      <c r="D2" s="546" t="str">
        <f>'SPEC HISTORY'!E2</f>
        <v>N/A</v>
      </c>
      <c r="E2" s="547"/>
      <c r="F2" s="550" t="s">
        <v>91</v>
      </c>
      <c r="G2" s="551"/>
      <c r="H2" s="552"/>
      <c r="I2" s="546" t="str">
        <f>'SPEC HISTORY'!J2</f>
        <v>JERSEY</v>
      </c>
      <c r="J2" s="548"/>
      <c r="K2" s="548"/>
      <c r="L2" s="553"/>
      <c r="M2" s="550" t="s">
        <v>21</v>
      </c>
      <c r="N2" s="551"/>
      <c r="O2" s="552"/>
      <c r="P2" s="546" t="str">
        <f>'SPEC HISTORY'!O2</f>
        <v>CHINA</v>
      </c>
      <c r="Q2" s="548"/>
      <c r="R2" s="548"/>
      <c r="S2" s="549"/>
    </row>
    <row r="3" spans="1:19" s="80" customFormat="1" ht="15" customHeight="1" x14ac:dyDescent="0.3">
      <c r="A3" s="521"/>
      <c r="B3" s="522"/>
      <c r="C3" s="231" t="s">
        <v>95</v>
      </c>
      <c r="D3" s="533" t="str">
        <f>'SPEC HISTORY'!E3</f>
        <v>CRTZ_1335</v>
      </c>
      <c r="E3" s="536"/>
      <c r="F3" s="537" t="s">
        <v>89</v>
      </c>
      <c r="G3" s="538"/>
      <c r="H3" s="539"/>
      <c r="I3" s="533" t="str">
        <f>'SPEC HISTORY'!J3</f>
        <v>CHARM EASY</v>
      </c>
      <c r="J3" s="534"/>
      <c r="K3" s="534"/>
      <c r="L3" s="535"/>
      <c r="M3" s="537" t="s">
        <v>94</v>
      </c>
      <c r="N3" s="538"/>
      <c r="O3" s="539"/>
      <c r="P3" s="533">
        <f>'SPEC HISTORY'!O3</f>
        <v>0</v>
      </c>
      <c r="Q3" s="534"/>
      <c r="R3" s="534"/>
      <c r="S3" s="543"/>
    </row>
    <row r="4" spans="1:19" s="80" customFormat="1" ht="15" customHeight="1" x14ac:dyDescent="0.3">
      <c r="A4" s="521"/>
      <c r="B4" s="522"/>
      <c r="C4" s="231" t="s">
        <v>88</v>
      </c>
      <c r="D4" s="533" t="str">
        <f>'SPEC HISTORY'!E4</f>
        <v>FINESSE LS JERSEY</v>
      </c>
      <c r="E4" s="536"/>
      <c r="F4" s="537" t="s">
        <v>90</v>
      </c>
      <c r="G4" s="538"/>
      <c r="H4" s="539"/>
      <c r="I4" s="533" t="str">
        <f>'SPEC HISTORY'!J4</f>
        <v>JM</v>
      </c>
      <c r="J4" s="534"/>
      <c r="K4" s="534"/>
      <c r="L4" s="535"/>
      <c r="M4" s="537" t="s">
        <v>93</v>
      </c>
      <c r="N4" s="538"/>
      <c r="O4" s="539"/>
      <c r="P4" s="544">
        <f>'SPEC HISTORY'!O4</f>
        <v>45505</v>
      </c>
      <c r="Q4" s="534"/>
      <c r="R4" s="534"/>
      <c r="S4" s="543"/>
    </row>
    <row r="5" spans="1:19" s="80" customFormat="1" ht="15" customHeight="1" thickBot="1" x14ac:dyDescent="0.35">
      <c r="A5" s="524"/>
      <c r="B5" s="525"/>
      <c r="C5" s="232" t="s">
        <v>171</v>
      </c>
      <c r="D5" s="533" t="str">
        <f>'SPEC HISTORY'!E5</f>
        <v>1ST PROTO</v>
      </c>
      <c r="E5" s="536"/>
      <c r="F5" s="530" t="s">
        <v>65</v>
      </c>
      <c r="G5" s="531"/>
      <c r="H5" s="532"/>
      <c r="I5" s="533">
        <f>'SPEC HISTORY'!J5</f>
        <v>0</v>
      </c>
      <c r="J5" s="534"/>
      <c r="K5" s="534"/>
      <c r="L5" s="535"/>
      <c r="M5" s="530" t="s">
        <v>92</v>
      </c>
      <c r="N5" s="531"/>
      <c r="O5" s="532"/>
      <c r="P5" s="544">
        <f>'SPEC HISTORY'!O5</f>
        <v>45505</v>
      </c>
      <c r="Q5" s="534"/>
      <c r="R5" s="534"/>
      <c r="S5" s="543"/>
    </row>
    <row r="6" spans="1:19" s="80" customFormat="1" ht="14" customHeight="1" x14ac:dyDescent="0.3">
      <c r="A6" s="518" t="s">
        <v>77</v>
      </c>
      <c r="B6" s="519"/>
      <c r="C6" s="519"/>
      <c r="D6" s="520"/>
      <c r="E6" s="527" t="s">
        <v>78</v>
      </c>
      <c r="F6" s="540" t="s">
        <v>146</v>
      </c>
      <c r="G6" s="541"/>
      <c r="H6" s="541"/>
      <c r="I6" s="541"/>
      <c r="J6" s="541"/>
      <c r="K6" s="541"/>
      <c r="L6" s="542"/>
      <c r="M6" s="540" t="s">
        <v>147</v>
      </c>
      <c r="N6" s="541"/>
      <c r="O6" s="541"/>
      <c r="P6" s="541"/>
      <c r="Q6" s="541"/>
      <c r="R6" s="541"/>
      <c r="S6" s="542"/>
    </row>
    <row r="7" spans="1:19" s="80" customFormat="1" ht="14" customHeight="1" x14ac:dyDescent="0.3">
      <c r="A7" s="521"/>
      <c r="B7" s="522"/>
      <c r="C7" s="522"/>
      <c r="D7" s="523"/>
      <c r="E7" s="528"/>
      <c r="F7" s="311" t="s">
        <v>79</v>
      </c>
      <c r="G7" s="302" t="s">
        <v>80</v>
      </c>
      <c r="H7" s="303" t="s">
        <v>81</v>
      </c>
      <c r="I7" s="304" t="s">
        <v>82</v>
      </c>
      <c r="J7" s="302" t="s">
        <v>83</v>
      </c>
      <c r="K7" s="305" t="s">
        <v>84</v>
      </c>
      <c r="L7" s="328" t="s">
        <v>134</v>
      </c>
      <c r="M7" s="315" t="s">
        <v>79</v>
      </c>
      <c r="N7" s="302" t="s">
        <v>80</v>
      </c>
      <c r="O7" s="306" t="s">
        <v>81</v>
      </c>
      <c r="P7" s="304" t="s">
        <v>82</v>
      </c>
      <c r="Q7" s="302" t="s">
        <v>83</v>
      </c>
      <c r="R7" s="305" t="s">
        <v>84</v>
      </c>
      <c r="S7" s="322" t="s">
        <v>134</v>
      </c>
    </row>
    <row r="8" spans="1:19" s="80" customFormat="1" ht="14" customHeight="1" thickBot="1" x14ac:dyDescent="0.35">
      <c r="A8" s="524"/>
      <c r="B8" s="525"/>
      <c r="C8" s="525"/>
      <c r="D8" s="526"/>
      <c r="E8" s="529"/>
      <c r="F8" s="312">
        <v>0</v>
      </c>
      <c r="G8" s="307">
        <v>1</v>
      </c>
      <c r="H8" s="308">
        <v>2</v>
      </c>
      <c r="I8" s="331">
        <v>3</v>
      </c>
      <c r="J8" s="310">
        <v>4</v>
      </c>
      <c r="K8" s="233">
        <v>5</v>
      </c>
      <c r="L8" s="323">
        <v>6</v>
      </c>
      <c r="M8" s="316">
        <v>0</v>
      </c>
      <c r="N8" s="307">
        <v>1</v>
      </c>
      <c r="O8" s="308">
        <v>2</v>
      </c>
      <c r="P8" s="309">
        <v>3</v>
      </c>
      <c r="Q8" s="310">
        <v>4</v>
      </c>
      <c r="R8" s="233">
        <v>5</v>
      </c>
      <c r="S8" s="323">
        <v>6</v>
      </c>
    </row>
    <row r="9" spans="1:19" s="80" customFormat="1" ht="14" customHeight="1" x14ac:dyDescent="0.3">
      <c r="A9" s="256" t="s">
        <v>99</v>
      </c>
      <c r="B9" s="257" t="str">
        <f>'SPEC HISTORY'!B12</f>
        <v>BODY LENGTH FRONT</v>
      </c>
      <c r="C9" s="554" t="str">
        <f>'SPEC HISTORY'!C12</f>
        <v>HPS INC WB</v>
      </c>
      <c r="D9" s="555"/>
      <c r="E9" s="258" t="s">
        <v>203</v>
      </c>
      <c r="F9" s="313">
        <f t="shared" ref="F9:G11" si="0">SUM(G9-M9)</f>
        <v>25.75</v>
      </c>
      <c r="G9" s="295">
        <f>SUM(H9-N9)</f>
        <v>26.5</v>
      </c>
      <c r="H9" s="296">
        <f>SUM(I9-O9)</f>
        <v>27.25</v>
      </c>
      <c r="I9" s="350">
        <v>28</v>
      </c>
      <c r="J9" s="297">
        <f t="shared" ref="J9:J11" si="1">SUM(I9)+Q9</f>
        <v>28.75</v>
      </c>
      <c r="K9" s="298">
        <f>SUM(J9+R9)</f>
        <v>29.5</v>
      </c>
      <c r="L9" s="329">
        <f>SUM(K9+S9)</f>
        <v>30.25</v>
      </c>
      <c r="M9" s="317">
        <v>0.75</v>
      </c>
      <c r="N9" s="299">
        <v>0.75</v>
      </c>
      <c r="O9" s="300">
        <v>0.75</v>
      </c>
      <c r="P9" s="301">
        <v>0</v>
      </c>
      <c r="Q9" s="299">
        <v>0.75</v>
      </c>
      <c r="R9" s="299">
        <v>0.75</v>
      </c>
      <c r="S9" s="324">
        <v>0.75</v>
      </c>
    </row>
    <row r="10" spans="1:19" s="153" customFormat="1" ht="14" customHeight="1" x14ac:dyDescent="0.3">
      <c r="A10" s="234" t="s">
        <v>100</v>
      </c>
      <c r="B10" s="259" t="str">
        <f>'SPEC HISTORY'!B13</f>
        <v>BODY LENGTH @ CB</v>
      </c>
      <c r="C10" s="556" t="str">
        <f>'SPEC HISTORY'!C13</f>
        <v>CB NECK SEAM ~ BTM EDGE</v>
      </c>
      <c r="D10" s="557"/>
      <c r="E10" s="260" t="s">
        <v>202</v>
      </c>
      <c r="F10" s="314">
        <f t="shared" si="0"/>
        <v>24.75</v>
      </c>
      <c r="G10" s="262">
        <f t="shared" si="0"/>
        <v>25.5</v>
      </c>
      <c r="H10" s="287">
        <f t="shared" ref="H10:H33" si="2">SUM(I10-O10)</f>
        <v>26.25</v>
      </c>
      <c r="I10" s="351">
        <v>27</v>
      </c>
      <c r="J10" s="263">
        <f t="shared" si="1"/>
        <v>27.75</v>
      </c>
      <c r="K10" s="264">
        <f t="shared" ref="K10:L25" si="3">SUM(J10+R10)</f>
        <v>28.5</v>
      </c>
      <c r="L10" s="330">
        <f t="shared" si="3"/>
        <v>29.25</v>
      </c>
      <c r="M10" s="318">
        <v>0.75</v>
      </c>
      <c r="N10" s="265">
        <v>0.75</v>
      </c>
      <c r="O10" s="289">
        <v>0.75</v>
      </c>
      <c r="P10" s="266">
        <v>0</v>
      </c>
      <c r="Q10" s="265">
        <v>0.75</v>
      </c>
      <c r="R10" s="265">
        <v>0.75</v>
      </c>
      <c r="S10" s="325">
        <v>0.75</v>
      </c>
    </row>
    <row r="11" spans="1:19" s="153" customFormat="1" ht="14" customHeight="1" x14ac:dyDescent="0.3">
      <c r="A11" s="234" t="s">
        <v>101</v>
      </c>
      <c r="B11" s="338" t="str">
        <f>'SPEC HISTORY'!B14</f>
        <v>SHOULDER TO SHOULDER</v>
      </c>
      <c r="C11" s="558">
        <f>'SPEC HISTORY'!C14</f>
        <v>0</v>
      </c>
      <c r="D11" s="559"/>
      <c r="E11" s="352"/>
      <c r="F11" s="314">
        <f t="shared" si="0"/>
        <v>-2.25</v>
      </c>
      <c r="G11" s="340">
        <f t="shared" si="0"/>
        <v>-1.5</v>
      </c>
      <c r="H11" s="341">
        <f t="shared" si="2"/>
        <v>-0.75</v>
      </c>
      <c r="I11" s="351"/>
      <c r="J11" s="343">
        <f t="shared" si="1"/>
        <v>0.75</v>
      </c>
      <c r="K11" s="344">
        <f t="shared" si="3"/>
        <v>1.5</v>
      </c>
      <c r="L11" s="330">
        <f t="shared" si="3"/>
        <v>2.25</v>
      </c>
      <c r="M11" s="318">
        <v>0.75</v>
      </c>
      <c r="N11" s="318">
        <v>0.75</v>
      </c>
      <c r="O11" s="353">
        <v>0.75</v>
      </c>
      <c r="P11" s="266">
        <v>0</v>
      </c>
      <c r="Q11" s="318">
        <v>0.75</v>
      </c>
      <c r="R11" s="318">
        <v>0.75</v>
      </c>
      <c r="S11" s="325">
        <v>0.75</v>
      </c>
    </row>
    <row r="12" spans="1:19" s="153" customFormat="1" ht="14" customHeight="1" x14ac:dyDescent="0.3">
      <c r="A12" s="234" t="s">
        <v>102</v>
      </c>
      <c r="B12" s="259" t="str">
        <f>'SPEC HISTORY'!B15</f>
        <v>CHEST WIDTH -FLAT</v>
      </c>
      <c r="C12" s="556" t="str">
        <f>'SPEC HISTORY'!C15</f>
        <v>1" BELOW ARMHOLE</v>
      </c>
      <c r="D12" s="557"/>
      <c r="E12" s="260" t="s">
        <v>204</v>
      </c>
      <c r="F12" s="314">
        <f t="shared" ref="F12:G26" si="4">SUM(G12-M12)</f>
        <v>21.5</v>
      </c>
      <c r="G12" s="262">
        <f t="shared" si="4"/>
        <v>22.5</v>
      </c>
      <c r="H12" s="287">
        <f t="shared" si="2"/>
        <v>23.5</v>
      </c>
      <c r="I12" s="351">
        <v>24.5</v>
      </c>
      <c r="J12" s="263">
        <f t="shared" ref="J12:J33" si="5">SUM(I12)+Q12</f>
        <v>25.5</v>
      </c>
      <c r="K12" s="264">
        <f t="shared" si="3"/>
        <v>26.5</v>
      </c>
      <c r="L12" s="330">
        <f t="shared" si="3"/>
        <v>27.5</v>
      </c>
      <c r="M12" s="318">
        <v>1</v>
      </c>
      <c r="N12" s="265">
        <v>1</v>
      </c>
      <c r="O12" s="289">
        <v>1</v>
      </c>
      <c r="P12" s="266">
        <v>0</v>
      </c>
      <c r="Q12" s="265">
        <v>1</v>
      </c>
      <c r="R12" s="265">
        <v>1</v>
      </c>
      <c r="S12" s="325">
        <v>1</v>
      </c>
    </row>
    <row r="13" spans="1:19" s="153" customFormat="1" ht="14" customHeight="1" x14ac:dyDescent="0.3">
      <c r="A13" s="234" t="s">
        <v>103</v>
      </c>
      <c r="B13" s="338" t="str">
        <f>'SPEC HISTORY'!B16</f>
        <v xml:space="preserve">ARMHOLE </v>
      </c>
      <c r="C13" s="558" t="str">
        <f>'SPEC HISTORY'!C16</f>
        <v>STRAIGHT DOWN</v>
      </c>
      <c r="D13" s="559"/>
      <c r="E13" s="352"/>
      <c r="F13" s="314">
        <f t="shared" si="4"/>
        <v>-1.125</v>
      </c>
      <c r="G13" s="340">
        <f t="shared" si="4"/>
        <v>-0.75</v>
      </c>
      <c r="H13" s="341">
        <f t="shared" si="2"/>
        <v>-0.375</v>
      </c>
      <c r="I13" s="351"/>
      <c r="J13" s="343">
        <f t="shared" si="5"/>
        <v>0.375</v>
      </c>
      <c r="K13" s="344">
        <f t="shared" si="3"/>
        <v>0.75</v>
      </c>
      <c r="L13" s="330">
        <f t="shared" si="3"/>
        <v>1.125</v>
      </c>
      <c r="M13" s="318">
        <v>0.375</v>
      </c>
      <c r="N13" s="318">
        <v>0.375</v>
      </c>
      <c r="O13" s="353">
        <v>0.375</v>
      </c>
      <c r="P13" s="266">
        <v>0</v>
      </c>
      <c r="Q13" s="318">
        <v>0.375</v>
      </c>
      <c r="R13" s="318">
        <v>0.375</v>
      </c>
      <c r="S13" s="325">
        <v>0.375</v>
      </c>
    </row>
    <row r="14" spans="1:19" s="153" customFormat="1" ht="14" customHeight="1" x14ac:dyDescent="0.3">
      <c r="A14" s="234" t="s">
        <v>104</v>
      </c>
      <c r="B14" s="259" t="str">
        <f>'SPEC HISTORY'!B17</f>
        <v xml:space="preserve">ARMHOLE DEPTH  </v>
      </c>
      <c r="C14" s="556" t="str">
        <f>'SPEC HISTORY'!C17</f>
        <v xml:space="preserve">HPS TO BOTTOM AH </v>
      </c>
      <c r="D14" s="557"/>
      <c r="E14" s="260" t="s">
        <v>205</v>
      </c>
      <c r="F14" s="314">
        <f t="shared" si="4"/>
        <v>11.875</v>
      </c>
      <c r="G14" s="262">
        <f t="shared" si="4"/>
        <v>12.25</v>
      </c>
      <c r="H14" s="287">
        <f t="shared" si="2"/>
        <v>12.625</v>
      </c>
      <c r="I14" s="351">
        <v>13</v>
      </c>
      <c r="J14" s="263">
        <f t="shared" si="5"/>
        <v>13.375</v>
      </c>
      <c r="K14" s="264">
        <f t="shared" si="3"/>
        <v>13.75</v>
      </c>
      <c r="L14" s="330">
        <f t="shared" si="3"/>
        <v>14.125</v>
      </c>
      <c r="M14" s="318">
        <v>0.375</v>
      </c>
      <c r="N14" s="265">
        <v>0.375</v>
      </c>
      <c r="O14" s="289">
        <v>0.375</v>
      </c>
      <c r="P14" s="266">
        <v>0</v>
      </c>
      <c r="Q14" s="265">
        <v>0.375</v>
      </c>
      <c r="R14" s="265">
        <v>0.375</v>
      </c>
      <c r="S14" s="325">
        <v>0.375</v>
      </c>
    </row>
    <row r="15" spans="1:19" s="153" customFormat="1" ht="14" customHeight="1" x14ac:dyDescent="0.3">
      <c r="A15" s="234" t="s">
        <v>105</v>
      </c>
      <c r="B15" s="338" t="str">
        <f>'SPEC HISTORY'!B18</f>
        <v>SLEEVE LENGTH L/S</v>
      </c>
      <c r="C15" s="558" t="str">
        <f>'SPEC HISTORY'!C18</f>
        <v>INC CUFF</v>
      </c>
      <c r="D15" s="559"/>
      <c r="E15" s="352"/>
      <c r="F15" s="314">
        <f t="shared" si="4"/>
        <v>-1.125</v>
      </c>
      <c r="G15" s="340">
        <f t="shared" si="4"/>
        <v>-0.75</v>
      </c>
      <c r="H15" s="341">
        <f t="shared" si="2"/>
        <v>-0.375</v>
      </c>
      <c r="I15" s="351"/>
      <c r="J15" s="343">
        <f t="shared" si="5"/>
        <v>0.375</v>
      </c>
      <c r="K15" s="344">
        <f t="shared" si="3"/>
        <v>0.75</v>
      </c>
      <c r="L15" s="330">
        <f t="shared" si="3"/>
        <v>1.125</v>
      </c>
      <c r="M15" s="318">
        <v>0.375</v>
      </c>
      <c r="N15" s="318">
        <v>0.375</v>
      </c>
      <c r="O15" s="353">
        <v>0.375</v>
      </c>
      <c r="P15" s="266">
        <v>0</v>
      </c>
      <c r="Q15" s="318">
        <v>0.375</v>
      </c>
      <c r="R15" s="318">
        <v>0.375</v>
      </c>
      <c r="S15" s="325">
        <v>0.375</v>
      </c>
    </row>
    <row r="16" spans="1:19" s="153" customFormat="1" ht="14" customHeight="1" x14ac:dyDescent="0.3">
      <c r="A16" s="234" t="s">
        <v>106</v>
      </c>
      <c r="B16" s="338" t="str">
        <f>'SPEC HISTORY'!B19</f>
        <v>SLEEVE LENGTH L/S (RAGLAN)</v>
      </c>
      <c r="C16" s="558" t="str">
        <f>'SPEC HISTORY'!C19</f>
        <v>C.B. TO CUFF EDGE</v>
      </c>
      <c r="D16" s="559"/>
      <c r="E16" s="339"/>
      <c r="F16" s="314">
        <f t="shared" si="4"/>
        <v>-2.25</v>
      </c>
      <c r="G16" s="340">
        <f t="shared" si="4"/>
        <v>-1.5</v>
      </c>
      <c r="H16" s="341">
        <f t="shared" si="2"/>
        <v>-0.75</v>
      </c>
      <c r="I16" s="351"/>
      <c r="J16" s="343">
        <f t="shared" si="5"/>
        <v>0.75</v>
      </c>
      <c r="K16" s="344">
        <f t="shared" si="3"/>
        <v>1.5</v>
      </c>
      <c r="L16" s="330">
        <f t="shared" si="3"/>
        <v>2.25</v>
      </c>
      <c r="M16" s="318">
        <v>0.75</v>
      </c>
      <c r="N16" s="318">
        <v>0.75</v>
      </c>
      <c r="O16" s="353">
        <v>0.75</v>
      </c>
      <c r="P16" s="266">
        <v>0</v>
      </c>
      <c r="Q16" s="318">
        <v>0.75</v>
      </c>
      <c r="R16" s="318">
        <v>0.75</v>
      </c>
      <c r="S16" s="325">
        <v>0.75</v>
      </c>
    </row>
    <row r="17" spans="1:19" s="153" customFormat="1" ht="14" customHeight="1" x14ac:dyDescent="0.3">
      <c r="A17" s="234" t="s">
        <v>107</v>
      </c>
      <c r="B17" s="259" t="str">
        <f>'SPEC HISTORY'!B20</f>
        <v>SLEEVE LENGTH L/S (RAGLAN)</v>
      </c>
      <c r="C17" s="556" t="str">
        <f>'SPEC HISTORY'!C20</f>
        <v>H.P.S. TO CUFF EDGE</v>
      </c>
      <c r="D17" s="557"/>
      <c r="E17" s="260" t="s">
        <v>206</v>
      </c>
      <c r="F17" s="314">
        <f t="shared" si="4"/>
        <v>29.75</v>
      </c>
      <c r="G17" s="262">
        <f t="shared" si="4"/>
        <v>30.5</v>
      </c>
      <c r="H17" s="287">
        <f t="shared" si="2"/>
        <v>31.25</v>
      </c>
      <c r="I17" s="351">
        <v>32</v>
      </c>
      <c r="J17" s="263">
        <f t="shared" si="5"/>
        <v>32.75</v>
      </c>
      <c r="K17" s="264">
        <f t="shared" si="3"/>
        <v>33.625</v>
      </c>
      <c r="L17" s="330">
        <f t="shared" si="3"/>
        <v>34.25</v>
      </c>
      <c r="M17" s="318">
        <v>0.75</v>
      </c>
      <c r="N17" s="265">
        <v>0.75</v>
      </c>
      <c r="O17" s="289">
        <v>0.75</v>
      </c>
      <c r="P17" s="266">
        <v>0</v>
      </c>
      <c r="Q17" s="265">
        <v>0.75</v>
      </c>
      <c r="R17" s="268">
        <v>0.875</v>
      </c>
      <c r="S17" s="325">
        <v>0.625</v>
      </c>
    </row>
    <row r="18" spans="1:19" s="153" customFormat="1" ht="14" customHeight="1" x14ac:dyDescent="0.3">
      <c r="A18" s="234" t="s">
        <v>108</v>
      </c>
      <c r="B18" s="259" t="str">
        <f>'SPEC HISTORY'!B21</f>
        <v>BICEP - FLAT</v>
      </c>
      <c r="C18" s="556" t="str">
        <f>'SPEC HISTORY'!C21</f>
        <v>1" DOWN FROM AH</v>
      </c>
      <c r="D18" s="557"/>
      <c r="E18" s="260" t="s">
        <v>207</v>
      </c>
      <c r="F18" s="314">
        <f t="shared" si="4"/>
        <v>8.875</v>
      </c>
      <c r="G18" s="262">
        <f t="shared" si="4"/>
        <v>9.25</v>
      </c>
      <c r="H18" s="287">
        <f t="shared" si="2"/>
        <v>9.625</v>
      </c>
      <c r="I18" s="351">
        <v>10</v>
      </c>
      <c r="J18" s="263">
        <f t="shared" si="5"/>
        <v>10.375</v>
      </c>
      <c r="K18" s="264">
        <f t="shared" si="3"/>
        <v>10.75</v>
      </c>
      <c r="L18" s="330">
        <f t="shared" si="3"/>
        <v>11.125</v>
      </c>
      <c r="M18" s="318">
        <v>0.375</v>
      </c>
      <c r="N18" s="265">
        <v>0.375</v>
      </c>
      <c r="O18" s="289">
        <v>0.375</v>
      </c>
      <c r="P18" s="266">
        <v>0</v>
      </c>
      <c r="Q18" s="265">
        <v>0.375</v>
      </c>
      <c r="R18" s="265">
        <v>0.375</v>
      </c>
      <c r="S18" s="325">
        <v>0.375</v>
      </c>
    </row>
    <row r="19" spans="1:19" s="153" customFormat="1" ht="14" customHeight="1" x14ac:dyDescent="0.3">
      <c r="A19" s="234" t="s">
        <v>109</v>
      </c>
      <c r="B19" s="259" t="str">
        <f>'SPEC HISTORY'!B22</f>
        <v>FOREARM WIDTH - FLAT</v>
      </c>
      <c r="C19" s="556" t="str">
        <f>'SPEC HISTORY'!C22</f>
        <v>8" FROM CUFF EDGE</v>
      </c>
      <c r="D19" s="557"/>
      <c r="E19" s="267"/>
      <c r="F19" s="314"/>
      <c r="G19" s="262"/>
      <c r="H19" s="287"/>
      <c r="I19" s="351"/>
      <c r="J19" s="263"/>
      <c r="K19" s="264"/>
      <c r="L19" s="330"/>
      <c r="M19" s="321"/>
      <c r="N19" s="517" t="s">
        <v>170</v>
      </c>
      <c r="O19" s="517"/>
      <c r="P19" s="517"/>
      <c r="Q19" s="517"/>
      <c r="R19" s="517"/>
      <c r="S19" s="326"/>
    </row>
    <row r="20" spans="1:19" s="153" customFormat="1" ht="14" customHeight="1" x14ac:dyDescent="0.3">
      <c r="A20" s="234" t="s">
        <v>82</v>
      </c>
      <c r="B20" s="259" t="str">
        <f>'SPEC HISTORY'!B23</f>
        <v>SLEEVE OPENING WIDTH  L/S</v>
      </c>
      <c r="C20" s="556" t="str">
        <f>'SPEC HISTORY'!C23</f>
        <v>AT SLEEVE OPENING</v>
      </c>
      <c r="D20" s="557"/>
      <c r="E20" s="267" t="s">
        <v>208</v>
      </c>
      <c r="F20" s="314">
        <f t="shared" si="4"/>
        <v>3.625</v>
      </c>
      <c r="G20" s="262">
        <f t="shared" si="4"/>
        <v>4</v>
      </c>
      <c r="H20" s="287">
        <f t="shared" si="2"/>
        <v>4.25</v>
      </c>
      <c r="I20" s="351">
        <v>4.5</v>
      </c>
      <c r="J20" s="263">
        <f t="shared" si="5"/>
        <v>4.75</v>
      </c>
      <c r="K20" s="264">
        <f t="shared" si="3"/>
        <v>5</v>
      </c>
      <c r="L20" s="330">
        <f t="shared" si="3"/>
        <v>5.375</v>
      </c>
      <c r="M20" s="319">
        <v>0.375</v>
      </c>
      <c r="N20" s="262">
        <v>0.25</v>
      </c>
      <c r="O20" s="290">
        <v>0.25</v>
      </c>
      <c r="P20" s="269">
        <v>0</v>
      </c>
      <c r="Q20" s="262">
        <v>0.25</v>
      </c>
      <c r="R20" s="270">
        <v>0.25</v>
      </c>
      <c r="S20" s="327">
        <v>0.375</v>
      </c>
    </row>
    <row r="21" spans="1:19" s="153" customFormat="1" ht="14" customHeight="1" x14ac:dyDescent="0.3">
      <c r="A21" s="234" t="s">
        <v>81</v>
      </c>
      <c r="B21" s="338" t="str">
        <f>'SPEC HISTORY'!B24</f>
        <v>SLEEVE OPENING WIDTH  L/S</v>
      </c>
      <c r="C21" s="558" t="str">
        <f>'SPEC HISTORY'!C24</f>
        <v>AT RIB</v>
      </c>
      <c r="D21" s="559"/>
      <c r="E21" s="339"/>
      <c r="F21" s="314">
        <f t="shared" si="4"/>
        <v>-1.125</v>
      </c>
      <c r="G21" s="340">
        <f t="shared" si="4"/>
        <v>-0.75</v>
      </c>
      <c r="H21" s="341">
        <f t="shared" si="2"/>
        <v>-0.375</v>
      </c>
      <c r="I21" s="351"/>
      <c r="J21" s="343">
        <f t="shared" si="5"/>
        <v>0.375</v>
      </c>
      <c r="K21" s="344">
        <f t="shared" si="3"/>
        <v>0.75</v>
      </c>
      <c r="L21" s="330">
        <f t="shared" si="3"/>
        <v>1.125</v>
      </c>
      <c r="M21" s="319">
        <v>0.375</v>
      </c>
      <c r="N21" s="340">
        <v>0.375</v>
      </c>
      <c r="O21" s="345">
        <v>0.375</v>
      </c>
      <c r="P21" s="269">
        <v>0</v>
      </c>
      <c r="Q21" s="340">
        <v>0.375</v>
      </c>
      <c r="R21" s="349">
        <v>0.375</v>
      </c>
      <c r="S21" s="327">
        <v>0.375</v>
      </c>
    </row>
    <row r="22" spans="1:19" s="153" customFormat="1" ht="14" customHeight="1" x14ac:dyDescent="0.3">
      <c r="A22" s="234" t="s">
        <v>110</v>
      </c>
      <c r="B22" s="338" t="str">
        <f>'SPEC HISTORY'!B25</f>
        <v>CUFF HEIGHT</v>
      </c>
      <c r="C22" s="558">
        <f>'SPEC HISTORY'!C25</f>
        <v>0</v>
      </c>
      <c r="D22" s="559"/>
      <c r="E22" s="339"/>
      <c r="F22" s="314">
        <f t="shared" si="4"/>
        <v>0</v>
      </c>
      <c r="G22" s="340">
        <f t="shared" si="4"/>
        <v>0</v>
      </c>
      <c r="H22" s="341">
        <f t="shared" si="2"/>
        <v>0</v>
      </c>
      <c r="I22" s="351"/>
      <c r="J22" s="343">
        <f t="shared" si="5"/>
        <v>0</v>
      </c>
      <c r="K22" s="344">
        <f t="shared" si="3"/>
        <v>0</v>
      </c>
      <c r="L22" s="330">
        <f t="shared" si="3"/>
        <v>0</v>
      </c>
      <c r="M22" s="320">
        <v>0</v>
      </c>
      <c r="N22" s="320">
        <v>0</v>
      </c>
      <c r="O22" s="345">
        <v>0</v>
      </c>
      <c r="P22" s="294">
        <v>0</v>
      </c>
      <c r="Q22" s="320">
        <v>0</v>
      </c>
      <c r="R22" s="347">
        <v>0</v>
      </c>
      <c r="S22" s="327">
        <v>0</v>
      </c>
    </row>
    <row r="23" spans="1:19" s="154" customFormat="1" ht="14" customHeight="1" x14ac:dyDescent="0.3">
      <c r="A23" s="234" t="s">
        <v>111</v>
      </c>
      <c r="B23" s="259" t="str">
        <f>'SPEC HISTORY'!B26</f>
        <v>NECK OPENING WIDTH</v>
      </c>
      <c r="C23" s="556" t="str">
        <f>'SPEC HISTORY'!C26</f>
        <v>FLAT (SEAM TO SEAM)</v>
      </c>
      <c r="D23" s="557"/>
      <c r="E23" s="267" t="s">
        <v>209</v>
      </c>
      <c r="F23" s="314">
        <f t="shared" si="4"/>
        <v>7.25</v>
      </c>
      <c r="G23" s="262">
        <f t="shared" si="4"/>
        <v>7.25</v>
      </c>
      <c r="H23" s="287">
        <f t="shared" si="2"/>
        <v>7.5</v>
      </c>
      <c r="I23" s="351">
        <v>7.75</v>
      </c>
      <c r="J23" s="263">
        <f t="shared" si="5"/>
        <v>8</v>
      </c>
      <c r="K23" s="264">
        <f t="shared" si="3"/>
        <v>8</v>
      </c>
      <c r="L23" s="330">
        <f t="shared" si="3"/>
        <v>8.25</v>
      </c>
      <c r="M23" s="320">
        <v>0</v>
      </c>
      <c r="N23" s="271">
        <v>0.25</v>
      </c>
      <c r="O23" s="290">
        <v>0.25</v>
      </c>
      <c r="P23" s="294">
        <v>0</v>
      </c>
      <c r="Q23" s="271">
        <v>0.25</v>
      </c>
      <c r="R23" s="274">
        <v>0</v>
      </c>
      <c r="S23" s="327">
        <v>0.25</v>
      </c>
    </row>
    <row r="24" spans="1:19" s="154" customFormat="1" ht="26.5" customHeight="1" x14ac:dyDescent="0.3">
      <c r="A24" s="234" t="s">
        <v>112</v>
      </c>
      <c r="B24" s="259" t="str">
        <f>'SPEC HISTORY'!B27</f>
        <v>FRONT NECK DROP</v>
      </c>
      <c r="C24" s="556" t="str">
        <f>'SPEC HISTORY'!C27</f>
        <v>HPS ~ CF POINT</v>
      </c>
      <c r="D24" s="557"/>
      <c r="E24" s="562" t="s">
        <v>210</v>
      </c>
      <c r="F24" s="314">
        <f t="shared" si="4"/>
        <v>3.5</v>
      </c>
      <c r="G24" s="262">
        <f t="shared" si="4"/>
        <v>3.5</v>
      </c>
      <c r="H24" s="287">
        <f t="shared" si="2"/>
        <v>3.5</v>
      </c>
      <c r="I24" s="351">
        <v>3.75</v>
      </c>
      <c r="J24" s="263">
        <f t="shared" si="5"/>
        <v>4</v>
      </c>
      <c r="K24" s="264">
        <f t="shared" si="3"/>
        <v>4</v>
      </c>
      <c r="L24" s="330">
        <f t="shared" si="3"/>
        <v>4.25</v>
      </c>
      <c r="M24" s="320">
        <v>0</v>
      </c>
      <c r="N24" s="273">
        <v>0</v>
      </c>
      <c r="O24" s="290">
        <v>0.25</v>
      </c>
      <c r="P24" s="294">
        <v>0</v>
      </c>
      <c r="Q24" s="271">
        <v>0.25</v>
      </c>
      <c r="R24" s="274">
        <v>0</v>
      </c>
      <c r="S24" s="327">
        <v>0.25</v>
      </c>
    </row>
    <row r="25" spans="1:19" s="154" customFormat="1" ht="14" customHeight="1" x14ac:dyDescent="0.3">
      <c r="A25" s="234" t="s">
        <v>113</v>
      </c>
      <c r="B25" s="259" t="str">
        <f>'SPEC HISTORY'!B28</f>
        <v>BACK NECK DROP</v>
      </c>
      <c r="C25" s="556" t="str">
        <f>'SPEC HISTORY'!C28</f>
        <v>HPS ~ CB POINT</v>
      </c>
      <c r="D25" s="557"/>
      <c r="E25" s="260" t="s">
        <v>211</v>
      </c>
      <c r="F25" s="314">
        <f t="shared" si="4"/>
        <v>1</v>
      </c>
      <c r="G25" s="262">
        <f t="shared" si="4"/>
        <v>1</v>
      </c>
      <c r="H25" s="287">
        <f t="shared" si="2"/>
        <v>1</v>
      </c>
      <c r="I25" s="351">
        <v>1</v>
      </c>
      <c r="J25" s="263">
        <f t="shared" si="5"/>
        <v>1</v>
      </c>
      <c r="K25" s="264">
        <f t="shared" si="3"/>
        <v>1</v>
      </c>
      <c r="L25" s="330">
        <f t="shared" si="3"/>
        <v>1</v>
      </c>
      <c r="M25" s="320">
        <v>0</v>
      </c>
      <c r="N25" s="271">
        <v>0</v>
      </c>
      <c r="O25" s="290">
        <v>0</v>
      </c>
      <c r="P25" s="294">
        <v>0</v>
      </c>
      <c r="Q25" s="271">
        <v>0</v>
      </c>
      <c r="R25" s="272">
        <v>0</v>
      </c>
      <c r="S25" s="327">
        <v>0</v>
      </c>
    </row>
    <row r="26" spans="1:19" s="154" customFormat="1" ht="14" customHeight="1" x14ac:dyDescent="0.3">
      <c r="A26" s="234" t="s">
        <v>80</v>
      </c>
      <c r="B26" s="259" t="str">
        <f>'SPEC HISTORY'!B29</f>
        <v>BOTTOM SWEEP  -FLAT</v>
      </c>
      <c r="C26" s="556" t="str">
        <f>'SPEC HISTORY'!C29</f>
        <v>AT BOTTOM OPENING</v>
      </c>
      <c r="D26" s="557"/>
      <c r="E26" s="267" t="s">
        <v>212</v>
      </c>
      <c r="F26" s="314">
        <f t="shared" si="4"/>
        <v>21.5</v>
      </c>
      <c r="G26" s="262">
        <f t="shared" si="4"/>
        <v>22.5</v>
      </c>
      <c r="H26" s="287">
        <f t="shared" si="2"/>
        <v>23.5</v>
      </c>
      <c r="I26" s="351">
        <v>24.5</v>
      </c>
      <c r="J26" s="263">
        <f t="shared" si="5"/>
        <v>25.5</v>
      </c>
      <c r="K26" s="264">
        <f t="shared" ref="K26:L33" si="6">SUM(J26+R26)</f>
        <v>26.5</v>
      </c>
      <c r="L26" s="330">
        <f t="shared" si="6"/>
        <v>27.5</v>
      </c>
      <c r="M26" s="320">
        <v>1</v>
      </c>
      <c r="N26" s="271">
        <v>1</v>
      </c>
      <c r="O26" s="290">
        <v>1</v>
      </c>
      <c r="P26" s="269">
        <v>0</v>
      </c>
      <c r="Q26" s="262">
        <v>1</v>
      </c>
      <c r="R26" s="270">
        <v>1</v>
      </c>
      <c r="S26" s="327">
        <v>1</v>
      </c>
    </row>
    <row r="27" spans="1:19" s="154" customFormat="1" ht="14" customHeight="1" x14ac:dyDescent="0.3">
      <c r="A27" s="234" t="s">
        <v>114</v>
      </c>
      <c r="B27" s="338" t="str">
        <f>'SPEC HISTORY'!B30</f>
        <v>BOTTOM SWEEP -FLAT</v>
      </c>
      <c r="C27" s="558" t="str">
        <f>'SPEC HISTORY'!C30</f>
        <v>AT RIB (STRAIGHT)</v>
      </c>
      <c r="D27" s="559"/>
      <c r="E27" s="339"/>
      <c r="F27" s="314">
        <f t="shared" ref="F27:G33" si="7">SUM(G27-M27)</f>
        <v>-3</v>
      </c>
      <c r="G27" s="340">
        <f t="shared" si="7"/>
        <v>-2</v>
      </c>
      <c r="H27" s="341">
        <f t="shared" si="2"/>
        <v>-1</v>
      </c>
      <c r="I27" s="342"/>
      <c r="J27" s="343">
        <f t="shared" si="5"/>
        <v>1</v>
      </c>
      <c r="K27" s="344">
        <f t="shared" si="6"/>
        <v>2</v>
      </c>
      <c r="L27" s="330">
        <f t="shared" si="6"/>
        <v>3</v>
      </c>
      <c r="M27" s="320">
        <v>1</v>
      </c>
      <c r="N27" s="320">
        <v>1</v>
      </c>
      <c r="O27" s="345">
        <v>1</v>
      </c>
      <c r="P27" s="346">
        <v>0</v>
      </c>
      <c r="Q27" s="320">
        <v>1</v>
      </c>
      <c r="R27" s="347">
        <v>1</v>
      </c>
      <c r="S27" s="327">
        <v>1</v>
      </c>
    </row>
    <row r="28" spans="1:19" s="154" customFormat="1" ht="14" customHeight="1" x14ac:dyDescent="0.3">
      <c r="A28" s="234" t="s">
        <v>115</v>
      </c>
      <c r="B28" s="338" t="str">
        <f>'SPEC HISTORY'!B31</f>
        <v>WAISTBAND HEIGHT</v>
      </c>
      <c r="C28" s="558">
        <f>'SPEC HISTORY'!C31</f>
        <v>0</v>
      </c>
      <c r="D28" s="559"/>
      <c r="E28" s="339"/>
      <c r="F28" s="314">
        <f t="shared" si="7"/>
        <v>0</v>
      </c>
      <c r="G28" s="340">
        <f t="shared" si="7"/>
        <v>0</v>
      </c>
      <c r="H28" s="341">
        <f t="shared" si="2"/>
        <v>0</v>
      </c>
      <c r="I28" s="342"/>
      <c r="J28" s="343">
        <f t="shared" si="5"/>
        <v>0</v>
      </c>
      <c r="K28" s="344">
        <f t="shared" si="6"/>
        <v>0</v>
      </c>
      <c r="L28" s="330">
        <f t="shared" si="6"/>
        <v>0</v>
      </c>
      <c r="M28" s="320">
        <v>0</v>
      </c>
      <c r="N28" s="320">
        <v>0</v>
      </c>
      <c r="O28" s="345">
        <v>0</v>
      </c>
      <c r="P28" s="346">
        <v>0</v>
      </c>
      <c r="Q28" s="320">
        <v>0</v>
      </c>
      <c r="R28" s="347">
        <v>0</v>
      </c>
      <c r="S28" s="327">
        <v>0</v>
      </c>
    </row>
    <row r="29" spans="1:19" s="154" customFormat="1" ht="14" customHeight="1" x14ac:dyDescent="0.3">
      <c r="A29" s="234" t="s">
        <v>116</v>
      </c>
      <c r="B29" s="338" t="str">
        <f>'SPEC HISTORY'!B32</f>
        <v>TOP FRONT YOKE PANEL HEIGHT</v>
      </c>
      <c r="C29" s="558" t="str">
        <f>'SPEC HISTORY'!C32</f>
        <v>AT CENTER FRONT</v>
      </c>
      <c r="D29" s="559"/>
      <c r="E29" s="339"/>
      <c r="F29" s="314">
        <f t="shared" si="7"/>
        <v>-0.375</v>
      </c>
      <c r="G29" s="340">
        <f t="shared" si="7"/>
        <v>-0.25</v>
      </c>
      <c r="H29" s="341">
        <f t="shared" si="2"/>
        <v>-0.125</v>
      </c>
      <c r="I29" s="342"/>
      <c r="J29" s="343">
        <f t="shared" si="5"/>
        <v>0.125</v>
      </c>
      <c r="K29" s="344">
        <f t="shared" si="6"/>
        <v>0.25</v>
      </c>
      <c r="L29" s="330">
        <f t="shared" si="6"/>
        <v>0.375</v>
      </c>
      <c r="M29" s="320">
        <v>0.125</v>
      </c>
      <c r="N29" s="320">
        <v>0.125</v>
      </c>
      <c r="O29" s="345">
        <v>0.125</v>
      </c>
      <c r="P29" s="346">
        <v>0</v>
      </c>
      <c r="Q29" s="320">
        <v>0.125</v>
      </c>
      <c r="R29" s="347">
        <v>0.125</v>
      </c>
      <c r="S29" s="327">
        <v>0.125</v>
      </c>
    </row>
    <row r="30" spans="1:19" s="154" customFormat="1" ht="14" customHeight="1" x14ac:dyDescent="0.3">
      <c r="A30" s="235" t="s">
        <v>117</v>
      </c>
      <c r="B30" s="338" t="str">
        <f>'SPEC HISTORY'!B33</f>
        <v>MIDDLE FRONT YOKE KNIT PANEL HEIGHT</v>
      </c>
      <c r="C30" s="558" t="str">
        <f>'SPEC HISTORY'!C33</f>
        <v>HPS TO BOTTOM OF PANEL</v>
      </c>
      <c r="D30" s="559"/>
      <c r="E30" s="339"/>
      <c r="F30" s="314">
        <f t="shared" si="7"/>
        <v>-0.375</v>
      </c>
      <c r="G30" s="340">
        <f t="shared" si="7"/>
        <v>-0.25</v>
      </c>
      <c r="H30" s="341">
        <f t="shared" si="2"/>
        <v>-0.125</v>
      </c>
      <c r="I30" s="342"/>
      <c r="J30" s="343">
        <f t="shared" si="5"/>
        <v>0.125</v>
      </c>
      <c r="K30" s="344">
        <f t="shared" si="6"/>
        <v>0.25</v>
      </c>
      <c r="L30" s="330">
        <f t="shared" si="6"/>
        <v>0.375</v>
      </c>
      <c r="M30" s="320">
        <v>0.125</v>
      </c>
      <c r="N30" s="320">
        <v>0.125</v>
      </c>
      <c r="O30" s="345">
        <v>0.125</v>
      </c>
      <c r="P30" s="346">
        <v>0</v>
      </c>
      <c r="Q30" s="320">
        <v>0.125</v>
      </c>
      <c r="R30" s="347">
        <v>0.125</v>
      </c>
      <c r="S30" s="327">
        <v>0.125</v>
      </c>
    </row>
    <row r="31" spans="1:19" s="154" customFormat="1" ht="14" customHeight="1" x14ac:dyDescent="0.3">
      <c r="A31" s="235" t="s">
        <v>118</v>
      </c>
      <c r="B31" s="338" t="str">
        <f>'SPEC HISTORY'!B34</f>
        <v>TOP FRONT YOKE PANEL PLACEMENT</v>
      </c>
      <c r="C31" s="558" t="str">
        <f>'SPEC HISTORY'!C34</f>
        <v>HPS TO BOTTOM OF PANEL</v>
      </c>
      <c r="D31" s="559"/>
      <c r="E31" s="339"/>
      <c r="F31" s="314">
        <f t="shared" si="7"/>
        <v>-0.375</v>
      </c>
      <c r="G31" s="340">
        <f t="shared" si="7"/>
        <v>-0.25</v>
      </c>
      <c r="H31" s="341">
        <f t="shared" si="2"/>
        <v>-0.125</v>
      </c>
      <c r="I31" s="342"/>
      <c r="J31" s="343">
        <f t="shared" si="5"/>
        <v>0.125</v>
      </c>
      <c r="K31" s="344">
        <f t="shared" si="6"/>
        <v>0.25</v>
      </c>
      <c r="L31" s="330">
        <f t="shared" si="6"/>
        <v>0.375</v>
      </c>
      <c r="M31" s="320">
        <v>0.125</v>
      </c>
      <c r="N31" s="320">
        <v>0.125</v>
      </c>
      <c r="O31" s="345">
        <v>0.125</v>
      </c>
      <c r="P31" s="348">
        <v>0</v>
      </c>
      <c r="Q31" s="340">
        <v>0.125</v>
      </c>
      <c r="R31" s="349">
        <v>0.125</v>
      </c>
      <c r="S31" s="327">
        <v>0.125</v>
      </c>
    </row>
    <row r="32" spans="1:19" s="154" customFormat="1" ht="14" customHeight="1" x14ac:dyDescent="0.3">
      <c r="A32" s="235" t="s">
        <v>119</v>
      </c>
      <c r="B32" s="338" t="str">
        <f>'SPEC HISTORY'!B35</f>
        <v>MIDDLE FRONT YOKE PANEL PLACEMENT</v>
      </c>
      <c r="C32" s="558" t="str">
        <f>'SPEC HISTORY'!C35</f>
        <v>HPS TO BOTTOM OF PANEL</v>
      </c>
      <c r="D32" s="559"/>
      <c r="E32" s="339"/>
      <c r="F32" s="314">
        <f t="shared" si="7"/>
        <v>-0.375</v>
      </c>
      <c r="G32" s="340">
        <f t="shared" si="7"/>
        <v>-0.25</v>
      </c>
      <c r="H32" s="341">
        <f t="shared" si="2"/>
        <v>-0.125</v>
      </c>
      <c r="I32" s="342"/>
      <c r="J32" s="343">
        <f t="shared" si="5"/>
        <v>0.125</v>
      </c>
      <c r="K32" s="344">
        <f t="shared" si="6"/>
        <v>0.25</v>
      </c>
      <c r="L32" s="330">
        <f t="shared" si="6"/>
        <v>0.375</v>
      </c>
      <c r="M32" s="320">
        <v>0.125</v>
      </c>
      <c r="N32" s="320">
        <v>0.125</v>
      </c>
      <c r="O32" s="345">
        <v>0.125</v>
      </c>
      <c r="P32" s="346">
        <v>0</v>
      </c>
      <c r="Q32" s="320">
        <v>0.125</v>
      </c>
      <c r="R32" s="347">
        <v>0.125</v>
      </c>
      <c r="S32" s="327">
        <v>0.125</v>
      </c>
    </row>
    <row r="33" spans="1:19" s="154" customFormat="1" ht="14" customHeight="1" x14ac:dyDescent="0.3">
      <c r="A33" s="235" t="s">
        <v>120</v>
      </c>
      <c r="B33" s="338">
        <f>'SPEC HISTORY'!B36</f>
        <v>0</v>
      </c>
      <c r="C33" s="558">
        <f>'SPEC HISTORY'!C36</f>
        <v>0</v>
      </c>
      <c r="D33" s="559"/>
      <c r="E33" s="339"/>
      <c r="F33" s="314">
        <f t="shared" si="7"/>
        <v>-0.375</v>
      </c>
      <c r="G33" s="340">
        <f t="shared" si="7"/>
        <v>-0.25</v>
      </c>
      <c r="H33" s="341">
        <f t="shared" si="2"/>
        <v>-0.125</v>
      </c>
      <c r="I33" s="342"/>
      <c r="J33" s="343">
        <f t="shared" si="5"/>
        <v>0.125</v>
      </c>
      <c r="K33" s="344">
        <f t="shared" si="6"/>
        <v>0.25</v>
      </c>
      <c r="L33" s="330">
        <f t="shared" si="6"/>
        <v>0.375</v>
      </c>
      <c r="M33" s="320">
        <v>0.125</v>
      </c>
      <c r="N33" s="320">
        <v>0.125</v>
      </c>
      <c r="O33" s="345">
        <v>0.125</v>
      </c>
      <c r="P33" s="346">
        <v>0</v>
      </c>
      <c r="Q33" s="320">
        <v>0.125</v>
      </c>
      <c r="R33" s="347">
        <v>0.125</v>
      </c>
      <c r="S33" s="327">
        <v>0.125</v>
      </c>
    </row>
    <row r="34" spans="1:19" s="154" customFormat="1" ht="14" customHeight="1" x14ac:dyDescent="0.3">
      <c r="A34" s="235" t="s">
        <v>121</v>
      </c>
      <c r="B34" s="259">
        <f>'SPEC HISTORY'!B37</f>
        <v>0</v>
      </c>
      <c r="C34" s="556">
        <f>'SPEC HISTORY'!C37</f>
        <v>0</v>
      </c>
      <c r="D34" s="557"/>
      <c r="E34" s="267"/>
      <c r="F34" s="261"/>
      <c r="G34" s="262"/>
      <c r="H34" s="287"/>
      <c r="I34" s="292"/>
      <c r="J34" s="263"/>
      <c r="K34" s="264"/>
      <c r="L34" s="227"/>
      <c r="M34" s="271"/>
      <c r="N34" s="271"/>
      <c r="O34" s="290"/>
      <c r="P34" s="294"/>
      <c r="Q34" s="271"/>
      <c r="R34" s="272"/>
      <c r="S34" s="229"/>
    </row>
    <row r="35" spans="1:19" s="154" customFormat="1" ht="14" customHeight="1" x14ac:dyDescent="0.3">
      <c r="A35" s="235" t="s">
        <v>122</v>
      </c>
      <c r="B35" s="259">
        <f>'SPEC HISTORY'!B38</f>
        <v>0</v>
      </c>
      <c r="C35" s="556">
        <f>'SPEC HISTORY'!C38</f>
        <v>0</v>
      </c>
      <c r="D35" s="557"/>
      <c r="E35" s="267"/>
      <c r="F35" s="261"/>
      <c r="G35" s="262"/>
      <c r="H35" s="287"/>
      <c r="I35" s="292"/>
      <c r="J35" s="263"/>
      <c r="K35" s="264"/>
      <c r="L35" s="227"/>
      <c r="M35" s="271"/>
      <c r="N35" s="271"/>
      <c r="O35" s="290"/>
      <c r="P35" s="294"/>
      <c r="Q35" s="271"/>
      <c r="R35" s="272"/>
      <c r="S35" s="229"/>
    </row>
    <row r="36" spans="1:19" s="154" customFormat="1" ht="14" customHeight="1" x14ac:dyDescent="0.3">
      <c r="A36" s="235" t="s">
        <v>123</v>
      </c>
      <c r="B36" s="259">
        <f>'SPEC HISTORY'!B39</f>
        <v>0</v>
      </c>
      <c r="C36" s="556">
        <f>'SPEC HISTORY'!C39</f>
        <v>0</v>
      </c>
      <c r="D36" s="557"/>
      <c r="E36" s="260"/>
      <c r="F36" s="261"/>
      <c r="G36" s="262"/>
      <c r="H36" s="287"/>
      <c r="I36" s="292"/>
      <c r="J36" s="263"/>
      <c r="K36" s="264"/>
      <c r="L36" s="227"/>
      <c r="M36" s="228"/>
      <c r="N36" s="262"/>
      <c r="O36" s="290"/>
      <c r="P36" s="269"/>
      <c r="Q36" s="262"/>
      <c r="R36" s="270"/>
      <c r="S36" s="229"/>
    </row>
    <row r="37" spans="1:19" s="154" customFormat="1" ht="14" customHeight="1" x14ac:dyDescent="0.3">
      <c r="A37" s="235" t="s">
        <v>124</v>
      </c>
      <c r="B37" s="259">
        <f>'SPEC HISTORY'!B40</f>
        <v>0</v>
      </c>
      <c r="C37" s="556">
        <f>'SPEC HISTORY'!C40</f>
        <v>0</v>
      </c>
      <c r="D37" s="557"/>
      <c r="E37" s="267"/>
      <c r="F37" s="261"/>
      <c r="G37" s="262"/>
      <c r="H37" s="287"/>
      <c r="I37" s="292"/>
      <c r="J37" s="263"/>
      <c r="K37" s="264"/>
      <c r="L37" s="227"/>
      <c r="M37" s="228"/>
      <c r="N37" s="262"/>
      <c r="O37" s="290"/>
      <c r="P37" s="269"/>
      <c r="Q37" s="262"/>
      <c r="R37" s="270"/>
      <c r="S37" s="236"/>
    </row>
    <row r="38" spans="1:19" s="154" customFormat="1" ht="14" customHeight="1" x14ac:dyDescent="0.3">
      <c r="A38" s="235" t="s">
        <v>125</v>
      </c>
      <c r="B38" s="259">
        <f>'SPEC HISTORY'!B48</f>
        <v>0</v>
      </c>
      <c r="C38" s="556">
        <f>'SPEC HISTORY'!C41</f>
        <v>0</v>
      </c>
      <c r="D38" s="557"/>
      <c r="E38" s="260"/>
      <c r="F38" s="261"/>
      <c r="G38" s="262"/>
      <c r="H38" s="287"/>
      <c r="I38" s="292"/>
      <c r="J38" s="263"/>
      <c r="K38" s="264"/>
      <c r="L38" s="227"/>
      <c r="M38" s="228"/>
      <c r="N38" s="262"/>
      <c r="O38" s="290"/>
      <c r="P38" s="269"/>
      <c r="Q38" s="262"/>
      <c r="R38" s="270"/>
      <c r="S38" s="236"/>
    </row>
    <row r="39" spans="1:19" s="154" customFormat="1" ht="14" customHeight="1" x14ac:dyDescent="0.3">
      <c r="A39" s="235" t="s">
        <v>126</v>
      </c>
      <c r="B39" s="259">
        <f>'SPEC HISTORY'!B49</f>
        <v>0</v>
      </c>
      <c r="C39" s="556">
        <f>'SPEC HISTORY'!C42</f>
        <v>0</v>
      </c>
      <c r="D39" s="557"/>
      <c r="E39" s="260"/>
      <c r="F39" s="261"/>
      <c r="G39" s="262"/>
      <c r="H39" s="287"/>
      <c r="I39" s="292"/>
      <c r="J39" s="263"/>
      <c r="K39" s="264"/>
      <c r="L39" s="227"/>
      <c r="M39" s="228"/>
      <c r="N39" s="262"/>
      <c r="O39" s="290"/>
      <c r="P39" s="269"/>
      <c r="Q39" s="262"/>
      <c r="R39" s="270"/>
      <c r="S39" s="236"/>
    </row>
    <row r="40" spans="1:19" s="154" customFormat="1" ht="14" customHeight="1" x14ac:dyDescent="0.3">
      <c r="A40" s="235" t="s">
        <v>127</v>
      </c>
      <c r="B40" s="259">
        <f>'SPEC HISTORY'!B50</f>
        <v>0</v>
      </c>
      <c r="C40" s="556">
        <f>'SPEC HISTORY'!C43</f>
        <v>0</v>
      </c>
      <c r="D40" s="557"/>
      <c r="E40" s="260"/>
      <c r="F40" s="261"/>
      <c r="G40" s="262"/>
      <c r="H40" s="287"/>
      <c r="I40" s="292"/>
      <c r="J40" s="263"/>
      <c r="K40" s="264"/>
      <c r="L40" s="227"/>
      <c r="M40" s="228"/>
      <c r="N40" s="262"/>
      <c r="O40" s="290"/>
      <c r="P40" s="269"/>
      <c r="Q40" s="262"/>
      <c r="R40" s="270"/>
      <c r="S40" s="236"/>
    </row>
    <row r="41" spans="1:19" s="154" customFormat="1" ht="13" customHeight="1" x14ac:dyDescent="0.3">
      <c r="A41" s="235" t="s">
        <v>86</v>
      </c>
      <c r="B41" s="259">
        <f>'SPEC HISTORY'!B51</f>
        <v>0</v>
      </c>
      <c r="C41" s="556">
        <f>'SPEC HISTORY'!C44</f>
        <v>0</v>
      </c>
      <c r="D41" s="557"/>
      <c r="E41" s="260"/>
      <c r="F41" s="261"/>
      <c r="G41" s="262"/>
      <c r="H41" s="287"/>
      <c r="I41" s="292"/>
      <c r="J41" s="263"/>
      <c r="K41" s="264"/>
      <c r="L41" s="227"/>
      <c r="M41" s="228"/>
      <c r="N41" s="262"/>
      <c r="O41" s="290"/>
      <c r="P41" s="269"/>
      <c r="Q41" s="262"/>
      <c r="R41" s="270"/>
      <c r="S41" s="236"/>
    </row>
    <row r="42" spans="1:19" s="154" customFormat="1" ht="13" customHeight="1" x14ac:dyDescent="0.3">
      <c r="A42" s="235" t="s">
        <v>128</v>
      </c>
      <c r="B42" s="259">
        <f>'SPEC HISTORY'!B52</f>
        <v>0</v>
      </c>
      <c r="C42" s="556">
        <f>'SPEC HISTORY'!C45</f>
        <v>0</v>
      </c>
      <c r="D42" s="557"/>
      <c r="E42" s="260"/>
      <c r="F42" s="261"/>
      <c r="G42" s="262"/>
      <c r="H42" s="287"/>
      <c r="I42" s="292"/>
      <c r="J42" s="263"/>
      <c r="K42" s="264"/>
      <c r="L42" s="227"/>
      <c r="M42" s="228"/>
      <c r="N42" s="262"/>
      <c r="O42" s="290"/>
      <c r="P42" s="269"/>
      <c r="Q42" s="262"/>
      <c r="R42" s="270"/>
      <c r="S42" s="236"/>
    </row>
    <row r="43" spans="1:19" s="154" customFormat="1" ht="13" customHeight="1" x14ac:dyDescent="0.3">
      <c r="A43" s="235" t="s">
        <v>129</v>
      </c>
      <c r="B43" s="259">
        <f>'SPEC HISTORY'!B53</f>
        <v>0</v>
      </c>
      <c r="C43" s="556">
        <f>'SPEC HISTORY'!C46</f>
        <v>0</v>
      </c>
      <c r="D43" s="557"/>
      <c r="E43" s="260"/>
      <c r="F43" s="261"/>
      <c r="G43" s="262"/>
      <c r="H43" s="287"/>
      <c r="I43" s="292"/>
      <c r="J43" s="263"/>
      <c r="K43" s="264"/>
      <c r="L43" s="227"/>
      <c r="M43" s="228"/>
      <c r="N43" s="262"/>
      <c r="O43" s="290"/>
      <c r="P43" s="269"/>
      <c r="Q43" s="262"/>
      <c r="R43" s="270"/>
      <c r="S43" s="236"/>
    </row>
    <row r="44" spans="1:19" s="119" customFormat="1" ht="13" customHeight="1" x14ac:dyDescent="0.3">
      <c r="A44" s="235" t="s">
        <v>133</v>
      </c>
      <c r="B44" s="259">
        <f>'SPEC HISTORY'!B54</f>
        <v>0</v>
      </c>
      <c r="C44" s="556">
        <f>'SPEC HISTORY'!C47</f>
        <v>0</v>
      </c>
      <c r="D44" s="557"/>
      <c r="E44" s="260"/>
      <c r="F44" s="261"/>
      <c r="G44" s="262"/>
      <c r="H44" s="287"/>
      <c r="I44" s="292"/>
      <c r="J44" s="263"/>
      <c r="K44" s="264"/>
      <c r="L44" s="227"/>
      <c r="M44" s="228"/>
      <c r="N44" s="262"/>
      <c r="O44" s="290"/>
      <c r="P44" s="269"/>
      <c r="Q44" s="262"/>
      <c r="R44" s="270"/>
      <c r="S44" s="236"/>
    </row>
    <row r="45" spans="1:19" s="80" customFormat="1" ht="13" customHeight="1" x14ac:dyDescent="0.3">
      <c r="A45" s="235" t="s">
        <v>135</v>
      </c>
      <c r="B45" s="259">
        <f>'SPEC HISTORY'!B55</f>
        <v>0</v>
      </c>
      <c r="C45" s="556">
        <f>'SPEC HISTORY'!C48</f>
        <v>0</v>
      </c>
      <c r="D45" s="557"/>
      <c r="E45" s="260"/>
      <c r="F45" s="261"/>
      <c r="G45" s="262"/>
      <c r="H45" s="287"/>
      <c r="I45" s="292"/>
      <c r="J45" s="263"/>
      <c r="K45" s="264"/>
      <c r="L45" s="227"/>
      <c r="M45" s="228"/>
      <c r="N45" s="262"/>
      <c r="O45" s="290"/>
      <c r="P45" s="269"/>
      <c r="Q45" s="262"/>
      <c r="R45" s="270"/>
      <c r="S45" s="236"/>
    </row>
    <row r="46" spans="1:19" s="80" customFormat="1" ht="13" customHeight="1" x14ac:dyDescent="0.3">
      <c r="A46" s="235" t="s">
        <v>136</v>
      </c>
      <c r="B46" s="259"/>
      <c r="C46" s="556">
        <f>'SPEC HISTORY'!C49</f>
        <v>0</v>
      </c>
      <c r="D46" s="557"/>
      <c r="E46" s="260"/>
      <c r="F46" s="261"/>
      <c r="G46" s="262"/>
      <c r="H46" s="287"/>
      <c r="I46" s="292"/>
      <c r="J46" s="263"/>
      <c r="K46" s="264"/>
      <c r="L46" s="227"/>
      <c r="M46" s="228"/>
      <c r="N46" s="262"/>
      <c r="O46" s="290"/>
      <c r="P46" s="269"/>
      <c r="Q46" s="262"/>
      <c r="R46" s="270"/>
      <c r="S46" s="236"/>
    </row>
    <row r="47" spans="1:19" ht="13" customHeight="1" x14ac:dyDescent="0.3">
      <c r="A47" s="235" t="s">
        <v>137</v>
      </c>
      <c r="B47" s="259"/>
      <c r="C47" s="556">
        <f>'SPEC HISTORY'!C50</f>
        <v>0</v>
      </c>
      <c r="D47" s="557"/>
      <c r="E47" s="260"/>
      <c r="F47" s="261"/>
      <c r="G47" s="262"/>
      <c r="H47" s="287"/>
      <c r="I47" s="292"/>
      <c r="J47" s="263"/>
      <c r="K47" s="264"/>
      <c r="L47" s="227"/>
      <c r="M47" s="228"/>
      <c r="N47" s="262"/>
      <c r="O47" s="290"/>
      <c r="P47" s="269"/>
      <c r="Q47" s="262"/>
      <c r="R47" s="270"/>
      <c r="S47" s="236"/>
    </row>
    <row r="48" spans="1:19" ht="13" customHeight="1" x14ac:dyDescent="0.3">
      <c r="A48" s="235" t="s">
        <v>138</v>
      </c>
      <c r="B48" s="259"/>
      <c r="C48" s="556">
        <f>'SPEC HISTORY'!C51</f>
        <v>0</v>
      </c>
      <c r="D48" s="557"/>
      <c r="E48" s="260"/>
      <c r="F48" s="261"/>
      <c r="G48" s="262"/>
      <c r="H48" s="287"/>
      <c r="I48" s="292"/>
      <c r="J48" s="263"/>
      <c r="K48" s="264"/>
      <c r="L48" s="227"/>
      <c r="M48" s="228"/>
      <c r="N48" s="262"/>
      <c r="O48" s="290"/>
      <c r="P48" s="269"/>
      <c r="Q48" s="262"/>
      <c r="R48" s="270"/>
      <c r="S48" s="236"/>
    </row>
    <row r="49" spans="1:19" ht="13" customHeight="1" x14ac:dyDescent="0.3">
      <c r="A49" s="235" t="s">
        <v>139</v>
      </c>
      <c r="B49" s="259"/>
      <c r="C49" s="556">
        <f>'SPEC HISTORY'!C52</f>
        <v>0</v>
      </c>
      <c r="D49" s="557"/>
      <c r="E49" s="260"/>
      <c r="F49" s="261"/>
      <c r="G49" s="262"/>
      <c r="H49" s="287"/>
      <c r="I49" s="292"/>
      <c r="J49" s="263"/>
      <c r="K49" s="264"/>
      <c r="L49" s="227"/>
      <c r="M49" s="228"/>
      <c r="N49" s="262"/>
      <c r="O49" s="290"/>
      <c r="P49" s="269"/>
      <c r="Q49" s="262"/>
      <c r="R49" s="270"/>
      <c r="S49" s="236"/>
    </row>
    <row r="50" spans="1:19" ht="13" customHeight="1" thickBot="1" x14ac:dyDescent="0.35">
      <c r="A50" s="253" t="s">
        <v>140</v>
      </c>
      <c r="B50" s="275"/>
      <c r="C50" s="560">
        <f>'SPEC HISTORY'!C53</f>
        <v>0</v>
      </c>
      <c r="D50" s="561"/>
      <c r="E50" s="276"/>
      <c r="F50" s="277"/>
      <c r="G50" s="278"/>
      <c r="H50" s="288"/>
      <c r="I50" s="293"/>
      <c r="J50" s="279"/>
      <c r="K50" s="237"/>
      <c r="L50" s="280"/>
      <c r="M50" s="281"/>
      <c r="N50" s="278"/>
      <c r="O50" s="291"/>
      <c r="P50" s="282"/>
      <c r="Q50" s="278"/>
      <c r="R50" s="238"/>
      <c r="S50" s="283"/>
    </row>
    <row r="1048545" spans="1:2" ht="10.5" customHeight="1" x14ac:dyDescent="0.3">
      <c r="B1048545" s="226"/>
    </row>
    <row r="1048550" spans="1:2" ht="10.5" customHeight="1" x14ac:dyDescent="0.3">
      <c r="A1048550" s="226"/>
    </row>
  </sheetData>
  <mergeCells count="70">
    <mergeCell ref="C49:D49"/>
    <mergeCell ref="C50:D50"/>
    <mergeCell ref="C43:D43"/>
    <mergeCell ref="C44:D44"/>
    <mergeCell ref="C45:D45"/>
    <mergeCell ref="C46:D46"/>
    <mergeCell ref="C47:D47"/>
    <mergeCell ref="C39:D39"/>
    <mergeCell ref="C40:D40"/>
    <mergeCell ref="C41:D41"/>
    <mergeCell ref="C42:D42"/>
    <mergeCell ref="C48:D48"/>
    <mergeCell ref="C34:D34"/>
    <mergeCell ref="C35:D35"/>
    <mergeCell ref="C36:D36"/>
    <mergeCell ref="C37:D37"/>
    <mergeCell ref="C38:D38"/>
    <mergeCell ref="C29:D29"/>
    <mergeCell ref="C30:D30"/>
    <mergeCell ref="C31:D31"/>
    <mergeCell ref="C32:D32"/>
    <mergeCell ref="C33:D33"/>
    <mergeCell ref="C24:D24"/>
    <mergeCell ref="C25:D25"/>
    <mergeCell ref="C26:D26"/>
    <mergeCell ref="C27:D27"/>
    <mergeCell ref="C28:D28"/>
    <mergeCell ref="C19:D19"/>
    <mergeCell ref="C20:D20"/>
    <mergeCell ref="C21:D21"/>
    <mergeCell ref="C22:D22"/>
    <mergeCell ref="C23:D23"/>
    <mergeCell ref="C14:D14"/>
    <mergeCell ref="C15:D15"/>
    <mergeCell ref="C16:D16"/>
    <mergeCell ref="C17:D17"/>
    <mergeCell ref="C18:D18"/>
    <mergeCell ref="C9:D9"/>
    <mergeCell ref="C10:D10"/>
    <mergeCell ref="C11:D11"/>
    <mergeCell ref="C12:D12"/>
    <mergeCell ref="C13:D13"/>
    <mergeCell ref="P5:S5"/>
    <mergeCell ref="D3:E3"/>
    <mergeCell ref="I1:S1"/>
    <mergeCell ref="D2:E2"/>
    <mergeCell ref="P2:S2"/>
    <mergeCell ref="F2:H2"/>
    <mergeCell ref="M2:O2"/>
    <mergeCell ref="I2:L2"/>
    <mergeCell ref="I3:L3"/>
    <mergeCell ref="F3:H3"/>
    <mergeCell ref="M3:O3"/>
    <mergeCell ref="A1:E1"/>
    <mergeCell ref="N19:R19"/>
    <mergeCell ref="A6:D8"/>
    <mergeCell ref="E6:E8"/>
    <mergeCell ref="F5:H5"/>
    <mergeCell ref="M5:O5"/>
    <mergeCell ref="I5:L5"/>
    <mergeCell ref="D5:E5"/>
    <mergeCell ref="A2:B5"/>
    <mergeCell ref="F4:H4"/>
    <mergeCell ref="M4:O4"/>
    <mergeCell ref="I4:L4"/>
    <mergeCell ref="D4:E4"/>
    <mergeCell ref="F6:L6"/>
    <mergeCell ref="M6:S6"/>
    <mergeCell ref="P3:S3"/>
    <mergeCell ref="P4:S4"/>
  </mergeCells>
  <printOptions horizontalCentered="1" verticalCentered="1"/>
  <pageMargins left="0.7" right="0.7" top="0.63931623931623904" bottom="0.75" header="0.3" footer="0.3"/>
  <pageSetup scale="57" orientation="landscape" r:id="rId1"/>
  <headerFooter>
    <oddFooter>&amp;C&amp;"Helvetica,Regular"&amp;12&amp;K000000&amp;P</oddFooter>
  </headerFooter>
  <rowBreaks count="1" manualBreakCount="1">
    <brk id="43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c099e4b-e381-4360-bcff-5e1f51ab48dc" xsi:nil="true"/>
    <lcf76f155ced4ddcb4097134ff3c332f xmlns="4bf10b48-52f7-4ad4-b1e1-de514cec68e0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FD962EB702FD4AAE11AB5F7C60F514" ma:contentTypeVersion="17" ma:contentTypeDescription="Create a new document." ma:contentTypeScope="" ma:versionID="5d4f2f04b9940582ee4597340ec8c1a5">
  <xsd:schema xmlns:xsd="http://www.w3.org/2001/XMLSchema" xmlns:xs="http://www.w3.org/2001/XMLSchema" xmlns:p="http://schemas.microsoft.com/office/2006/metadata/properties" xmlns:ns2="4bf10b48-52f7-4ad4-b1e1-de514cec68e0" xmlns:ns3="cc099e4b-e381-4360-bcff-5e1f51ab48dc" targetNamespace="http://schemas.microsoft.com/office/2006/metadata/properties" ma:root="true" ma:fieldsID="bf084f8ade4d8f5147d2254e7ca967a8" ns2:_="" ns3:_="">
    <xsd:import namespace="4bf10b48-52f7-4ad4-b1e1-de514cec68e0"/>
    <xsd:import namespace="cc099e4b-e381-4360-bcff-5e1f51ab48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f10b48-52f7-4ad4-b1e1-de514cec68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ab79d5a-a439-4055-a116-7b8effaafe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099e4b-e381-4360-bcff-5e1f51ab48d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8ac3d3e-53dc-4acf-aa98-a01bd339bdde}" ma:internalName="TaxCatchAll" ma:showField="CatchAllData" ma:web="cc099e4b-e381-4360-bcff-5e1f51ab48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80410C1-F4F5-4883-B355-AE1C546CBD62}">
  <ds:schemaRefs>
    <ds:schemaRef ds:uri="http://purl.org/dc/terms/"/>
    <ds:schemaRef ds:uri="http://schemas.microsoft.com/office/2006/metadata/properties"/>
    <ds:schemaRef ds:uri="http://purl.org/dc/elements/1.1/"/>
    <ds:schemaRef ds:uri="cc099e4b-e381-4360-bcff-5e1f51ab48dc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bf10b48-52f7-4ad4-b1e1-de514cec68e0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62AF686-8ADD-40D7-BB94-43D6E2FBBE1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7F8C852-A361-4042-9EE6-AEC75E82B4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bf10b48-52f7-4ad4-b1e1-de514cec68e0"/>
    <ds:schemaRef ds:uri="cc099e4b-e381-4360-bcff-5e1f51ab48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SPEC HISTORY</vt:lpstr>
      <vt:lpstr>BOM (ALT)</vt:lpstr>
      <vt:lpstr>GRADED SPECS</vt:lpstr>
      <vt:lpstr>'GRADED SPECS'!Print_Area</vt:lpstr>
      <vt:lpstr>'SPEC HISTORY'!Print_Area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Merchandising Intern</cp:lastModifiedBy>
  <cp:lastPrinted>2020-07-29T23:33:21Z</cp:lastPrinted>
  <dcterms:created xsi:type="dcterms:W3CDTF">2017-03-10T02:55:51Z</dcterms:created>
  <dcterms:modified xsi:type="dcterms:W3CDTF">2024-11-15T02:06:41Z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0x0101001AFD962EB702FD4AAE11AB5F7C60F514</vt:lpwstr>
  </property>
  <property fmtid="{D5CDD505-2E9C-101B-9397-08002B2CF9AE}" pid="3" name="MediaServiceImageTags">
    <vt:lpwstr/>
  </property>
</Properties>
</file>