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5-SS25/1-SAMPLE/2-STYLE-FILE/1. TECHPACK/CRTZ_1389 FLAMES FOOTBALL JERSEY/"/>
    </mc:Choice>
  </mc:AlternateContent>
  <xr:revisionPtr revIDLastSave="79" documentId="8_{BA45891F-084F-46E3-828D-603E7E678CDA}" xr6:coauthVersionLast="47" xr6:coauthVersionMax="47" xr10:uidLastSave="{F9064479-4F4A-4EA0-A2DA-172949C113FF}"/>
  <bookViews>
    <workbookView xWindow="-110" yWindow="-110" windowWidth="19420" windowHeight="10300" firstSheet="1" activeTab="1" xr2:uid="{1EFDBB70-8327-DC41-B01C-23B403A5EDD3}"/>
  </bookViews>
  <sheets>
    <sheet name="UA FULL SIZE 241024" sheetId="10" state="hidden" r:id="rId1"/>
    <sheet name="FULL SIZE 241024" sheetId="1" r:id="rId2"/>
    <sheet name="UA CHINH SUA 250924" sheetId="9" state="hidden" r:id="rId3"/>
  </sheets>
  <definedNames>
    <definedName name="_xlnm.Print_Area" localSheetId="1">'FULL SIZE 241024'!$A$1:$K$60</definedName>
    <definedName name="_xlnm.Print_Area" localSheetId="2">'UA CHINH SUA 250924'!$A$1:$J$38</definedName>
    <definedName name="_xlnm.Print_Area" localSheetId="0">'UA FULL SIZE 241024'!$A$1:$J$40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6" i="10" l="1"/>
  <c r="V46" i="10" s="1"/>
  <c r="W46" i="10" s="1"/>
  <c r="H38" i="10"/>
  <c r="I38" i="10" s="1"/>
  <c r="F38" i="10"/>
  <c r="E38" i="10" s="1"/>
  <c r="H37" i="10"/>
  <c r="I37" i="10" s="1"/>
  <c r="F37" i="10"/>
  <c r="E37" i="10" s="1"/>
  <c r="H36" i="10"/>
  <c r="I36" i="10" s="1"/>
  <c r="F36" i="10"/>
  <c r="E36" i="10" s="1"/>
  <c r="H35" i="10"/>
  <c r="I35" i="10" s="1"/>
  <c r="F35" i="10"/>
  <c r="E35" i="10" s="1"/>
  <c r="H33" i="10"/>
  <c r="I33" i="10" s="1"/>
  <c r="F33" i="10"/>
  <c r="E33" i="10" s="1"/>
  <c r="U32" i="10"/>
  <c r="T32" i="10" s="1"/>
  <c r="S32" i="10" s="1"/>
  <c r="H32" i="10"/>
  <c r="I32" i="10" s="1"/>
  <c r="F32" i="10"/>
  <c r="E32" i="10" s="1"/>
  <c r="H30" i="10"/>
  <c r="I30" i="10" s="1"/>
  <c r="F30" i="10"/>
  <c r="E30" i="10" s="1"/>
  <c r="H29" i="10"/>
  <c r="I29" i="10" s="1"/>
  <c r="F29" i="10"/>
  <c r="E29" i="10" s="1"/>
  <c r="H28" i="10"/>
  <c r="I28" i="10" s="1"/>
  <c r="F28" i="10"/>
  <c r="E28" i="10" s="1"/>
  <c r="H27" i="10"/>
  <c r="I27" i="10" s="1"/>
  <c r="F27" i="10"/>
  <c r="E27" i="10" s="1"/>
  <c r="H26" i="10"/>
  <c r="I26" i="10" s="1"/>
  <c r="F26" i="10"/>
  <c r="E26" i="10" s="1"/>
  <c r="H25" i="10"/>
  <c r="I25" i="10" s="1"/>
  <c r="F25" i="10"/>
  <c r="E25" i="10" s="1"/>
  <c r="H21" i="10"/>
  <c r="I21" i="10" s="1"/>
  <c r="F21" i="10"/>
  <c r="E21" i="10" s="1"/>
  <c r="H19" i="10"/>
  <c r="I19" i="10" s="1"/>
  <c r="F19" i="10"/>
  <c r="E19" i="10" s="1"/>
  <c r="H18" i="10"/>
  <c r="I18" i="10" s="1"/>
  <c r="F18" i="10"/>
  <c r="E18" i="10" s="1"/>
  <c r="H17" i="10"/>
  <c r="I17" i="10" s="1"/>
  <c r="F17" i="10"/>
  <c r="E17" i="10" s="1"/>
  <c r="H14" i="10"/>
  <c r="I14" i="10" s="1"/>
  <c r="F14" i="10"/>
  <c r="E14" i="10" s="1"/>
  <c r="H12" i="10"/>
  <c r="I12" i="10" s="1"/>
  <c r="F12" i="10"/>
  <c r="E12" i="10" s="1"/>
  <c r="H11" i="10"/>
  <c r="I11" i="10" s="1"/>
  <c r="F11" i="10"/>
  <c r="E11" i="10" s="1"/>
  <c r="H9" i="10"/>
  <c r="I9" i="10" s="1"/>
  <c r="F9" i="10"/>
  <c r="E9" i="10" s="1"/>
  <c r="H8" i="10"/>
  <c r="I8" i="10" s="1"/>
  <c r="F8" i="10"/>
  <c r="E8" i="10" s="1"/>
  <c r="H7" i="10"/>
  <c r="I7" i="10" s="1"/>
  <c r="F7" i="10"/>
  <c r="E7" i="10" s="1"/>
  <c r="G4" i="10"/>
  <c r="F4" i="10"/>
  <c r="D4" i="10"/>
  <c r="C4" i="10"/>
  <c r="B4" i="10"/>
  <c r="A4" i="10"/>
  <c r="G3" i="10"/>
  <c r="F3" i="10"/>
  <c r="D3" i="10"/>
  <c r="C3" i="10"/>
  <c r="B3" i="10"/>
  <c r="A3" i="10"/>
  <c r="G2" i="10"/>
  <c r="F2" i="10"/>
  <c r="D2" i="10"/>
  <c r="C2" i="10"/>
  <c r="B2" i="10"/>
  <c r="A2" i="10"/>
  <c r="G1" i="10"/>
  <c r="F1" i="10"/>
  <c r="D1" i="10"/>
  <c r="C1" i="10"/>
  <c r="B1" i="10"/>
  <c r="A1" i="10"/>
  <c r="U46" i="9"/>
  <c r="V46" i="9" s="1"/>
  <c r="W46" i="9" s="1"/>
  <c r="H38" i="9"/>
  <c r="I38" i="9" s="1"/>
  <c r="F38" i="9"/>
  <c r="E38" i="9" s="1"/>
  <c r="H37" i="9"/>
  <c r="I37" i="9" s="1"/>
  <c r="F37" i="9"/>
  <c r="E37" i="9" s="1"/>
  <c r="H36" i="9"/>
  <c r="I36" i="9" s="1"/>
  <c r="F36" i="9"/>
  <c r="E36" i="9" s="1"/>
  <c r="H35" i="9"/>
  <c r="I35" i="9" s="1"/>
  <c r="F35" i="9"/>
  <c r="E35" i="9" s="1"/>
  <c r="H33" i="9"/>
  <c r="I33" i="9" s="1"/>
  <c r="F33" i="9"/>
  <c r="E33" i="9" s="1"/>
  <c r="U32" i="9"/>
  <c r="T32" i="9" s="1"/>
  <c r="S32" i="9" s="1"/>
  <c r="I32" i="9"/>
  <c r="H32" i="9"/>
  <c r="F32" i="9"/>
  <c r="E32" i="9" s="1"/>
  <c r="I30" i="9"/>
  <c r="H30" i="9"/>
  <c r="F30" i="9"/>
  <c r="E30" i="9" s="1"/>
  <c r="I29" i="9"/>
  <c r="H29" i="9"/>
  <c r="F29" i="9"/>
  <c r="E29" i="9" s="1"/>
  <c r="I28" i="9"/>
  <c r="H28" i="9"/>
  <c r="F28" i="9"/>
  <c r="E28" i="9" s="1"/>
  <c r="I27" i="9"/>
  <c r="H27" i="9"/>
  <c r="F27" i="9"/>
  <c r="E27" i="9" s="1"/>
  <c r="I26" i="9"/>
  <c r="H26" i="9"/>
  <c r="F26" i="9"/>
  <c r="E26" i="9" s="1"/>
  <c r="I25" i="9"/>
  <c r="H25" i="9"/>
  <c r="F25" i="9"/>
  <c r="E25" i="9" s="1"/>
  <c r="I21" i="9"/>
  <c r="H21" i="9"/>
  <c r="F21" i="9"/>
  <c r="E21" i="9" s="1"/>
  <c r="I19" i="9"/>
  <c r="H19" i="9"/>
  <c r="F19" i="9"/>
  <c r="E19" i="9" s="1"/>
  <c r="I18" i="9"/>
  <c r="H18" i="9"/>
  <c r="F18" i="9"/>
  <c r="E18" i="9" s="1"/>
  <c r="I17" i="9"/>
  <c r="H17" i="9"/>
  <c r="F17" i="9"/>
  <c r="E17" i="9" s="1"/>
  <c r="I14" i="9"/>
  <c r="H14" i="9"/>
  <c r="F14" i="9"/>
  <c r="E14" i="9" s="1"/>
  <c r="I12" i="9"/>
  <c r="H12" i="9"/>
  <c r="F12" i="9"/>
  <c r="E12" i="9" s="1"/>
  <c r="I11" i="9"/>
  <c r="H11" i="9"/>
  <c r="F11" i="9"/>
  <c r="E11" i="9" s="1"/>
  <c r="I9" i="9"/>
  <c r="H9" i="9"/>
  <c r="F9" i="9"/>
  <c r="E9" i="9" s="1"/>
  <c r="I8" i="9"/>
  <c r="H8" i="9"/>
  <c r="F8" i="9"/>
  <c r="E8" i="9" s="1"/>
  <c r="I7" i="9"/>
  <c r="H7" i="9"/>
  <c r="F7" i="9"/>
  <c r="E7" i="9" s="1"/>
  <c r="G4" i="9"/>
  <c r="F4" i="9"/>
  <c r="D4" i="9"/>
  <c r="C4" i="9"/>
  <c r="B4" i="9"/>
  <c r="A4" i="9"/>
  <c r="G3" i="9"/>
  <c r="F3" i="9"/>
  <c r="D3" i="9"/>
  <c r="C3" i="9"/>
  <c r="B3" i="9"/>
  <c r="A3" i="9"/>
  <c r="G2" i="9"/>
  <c r="F2" i="9"/>
  <c r="D2" i="9"/>
  <c r="C2" i="9"/>
  <c r="B2" i="9"/>
  <c r="A2" i="9"/>
  <c r="G1" i="9"/>
  <c r="F1" i="9"/>
  <c r="D1" i="9"/>
  <c r="C1" i="9"/>
  <c r="B1" i="9"/>
  <c r="A1" i="9"/>
  <c r="I37" i="1"/>
  <c r="J37" i="1" s="1"/>
  <c r="I38" i="1"/>
  <c r="J38" i="1" s="1"/>
  <c r="I39" i="1"/>
  <c r="J39" i="1" s="1"/>
  <c r="I40" i="1"/>
  <c r="J40" i="1" s="1"/>
  <c r="G37" i="1"/>
  <c r="F37" i="1" s="1"/>
  <c r="G38" i="1"/>
  <c r="F38" i="1" s="1"/>
  <c r="G39" i="1"/>
  <c r="F39" i="1" s="1"/>
  <c r="G40" i="1"/>
  <c r="F40" i="1" s="1"/>
  <c r="I34" i="1"/>
  <c r="J34" i="1" s="1"/>
  <c r="I35" i="1"/>
  <c r="J35" i="1" s="1"/>
  <c r="G34" i="1"/>
  <c r="F34" i="1" s="1"/>
  <c r="G35" i="1"/>
  <c r="F35" i="1" s="1"/>
  <c r="T46" i="10" l="1"/>
  <c r="S46" i="10" s="1"/>
  <c r="V32" i="9"/>
  <c r="W32" i="9" s="1"/>
  <c r="V32" i="10"/>
  <c r="W32" i="10" s="1"/>
  <c r="T46" i="9"/>
  <c r="S46" i="9" s="1"/>
  <c r="I32" i="1"/>
  <c r="J32" i="1" s="1"/>
  <c r="I33" i="1"/>
  <c r="J33" i="1" s="1"/>
  <c r="G32" i="1"/>
  <c r="F32" i="1" s="1"/>
  <c r="G33" i="1"/>
  <c r="F33" i="1" s="1"/>
  <c r="I28" i="1"/>
  <c r="J28" i="1" s="1"/>
  <c r="I8" i="1"/>
  <c r="J8" i="1" s="1"/>
  <c r="I9" i="1"/>
  <c r="J9" i="1" s="1"/>
  <c r="I11" i="1"/>
  <c r="J11" i="1" s="1"/>
  <c r="I12" i="1"/>
  <c r="J12" i="1" s="1"/>
  <c r="I14" i="1"/>
  <c r="J14" i="1" s="1"/>
  <c r="I17" i="1"/>
  <c r="J17" i="1" s="1"/>
  <c r="I19" i="1"/>
  <c r="J19" i="1" s="1"/>
  <c r="I21" i="1"/>
  <c r="J21" i="1" s="1"/>
  <c r="I23" i="1"/>
  <c r="J23" i="1" s="1"/>
  <c r="I29" i="1"/>
  <c r="J29" i="1" s="1"/>
  <c r="I30" i="1"/>
  <c r="J30" i="1" s="1"/>
  <c r="I31" i="1"/>
  <c r="J31" i="1" s="1"/>
  <c r="G8" i="1"/>
  <c r="F8" i="1" s="1"/>
  <c r="G9" i="1"/>
  <c r="F9" i="1" s="1"/>
  <c r="G11" i="1"/>
  <c r="F11" i="1" s="1"/>
  <c r="G12" i="1"/>
  <c r="F12" i="1" s="1"/>
  <c r="G14" i="1"/>
  <c r="F14" i="1" s="1"/>
  <c r="G17" i="1"/>
  <c r="F17" i="1" s="1"/>
  <c r="G19" i="1"/>
  <c r="F19" i="1" s="1"/>
  <c r="G21" i="1"/>
  <c r="F21" i="1" s="1"/>
  <c r="G23" i="1"/>
  <c r="F23" i="1" s="1"/>
  <c r="G28" i="1"/>
  <c r="F28" i="1" s="1"/>
  <c r="G29" i="1"/>
  <c r="F29" i="1" s="1"/>
  <c r="G30" i="1"/>
  <c r="F30" i="1" s="1"/>
  <c r="G31" i="1"/>
  <c r="F31" i="1" s="1"/>
  <c r="I7" i="1"/>
  <c r="J7" i="1" s="1"/>
  <c r="G7" i="1"/>
  <c r="F7" i="1" s="1"/>
  <c r="V48" i="1" l="1"/>
  <c r="W48" i="1" s="1"/>
  <c r="X48" i="1" s="1"/>
  <c r="V34" i="1"/>
  <c r="U34" i="1" s="1"/>
  <c r="T34" i="1" s="1"/>
  <c r="U48" i="1" l="1"/>
  <c r="T48" i="1" s="1"/>
  <c r="W34" i="1"/>
  <c r="X34" i="1" s="1"/>
</calcChain>
</file>

<file path=xl/sharedStrings.xml><?xml version="1.0" encoding="utf-8"?>
<sst xmlns="http://schemas.openxmlformats.org/spreadsheetml/2006/main" count="275" uniqueCount="116">
  <si>
    <t>DESCRIPTION</t>
  </si>
  <si>
    <t>S</t>
  </si>
  <si>
    <t>M</t>
  </si>
  <si>
    <t>L</t>
  </si>
  <si>
    <t>XL</t>
  </si>
  <si>
    <t>Copyright 2016 © PALACE all rights reserved. PALACE is a trademark of Palace Skateboards Limited. Copying strictly forbiden.</t>
  </si>
  <si>
    <t>REF</t>
  </si>
  <si>
    <t>GRADE</t>
  </si>
  <si>
    <t>TOL +/-</t>
  </si>
  <si>
    <t>COMMENTS</t>
  </si>
  <si>
    <t>XXL</t>
  </si>
  <si>
    <t>A</t>
  </si>
  <si>
    <t>LENGTH</t>
  </si>
  <si>
    <t>B</t>
  </si>
  <si>
    <t>C1</t>
  </si>
  <si>
    <t>C2</t>
  </si>
  <si>
    <t>D1</t>
  </si>
  <si>
    <t>D2</t>
  </si>
  <si>
    <t>F1</t>
  </si>
  <si>
    <r>
      <t xml:space="preserve">X CHEST </t>
    </r>
    <r>
      <rPr>
        <sz val="8"/>
        <color rgb="FFFF0000"/>
        <rFont val="Arial"/>
        <family val="2"/>
      </rPr>
      <t>18.5cms</t>
    </r>
    <r>
      <rPr>
        <sz val="8"/>
        <rFont val="Arial"/>
        <family val="2"/>
      </rPr>
      <t xml:space="preserve"> Down from SNP</t>
    </r>
  </si>
  <si>
    <t>F2</t>
  </si>
  <si>
    <r>
      <t xml:space="preserve">X BACK </t>
    </r>
    <r>
      <rPr>
        <sz val="8"/>
        <color rgb="FFFF0000"/>
        <rFont val="Arial"/>
        <family val="2"/>
      </rPr>
      <t>18.5cms</t>
    </r>
    <r>
      <rPr>
        <sz val="8"/>
        <rFont val="Arial"/>
        <family val="2"/>
      </rPr>
      <t xml:space="preserve"> Down from SNP</t>
    </r>
  </si>
  <si>
    <t>G1</t>
  </si>
  <si>
    <t>G2</t>
  </si>
  <si>
    <t>H</t>
  </si>
  <si>
    <t>J1</t>
  </si>
  <si>
    <t>CUFF WIDTH STRETCHED FLAT - 2cm above rib</t>
  </si>
  <si>
    <t>J2</t>
  </si>
  <si>
    <t>CUFF WIDTH RELAXED</t>
  </si>
  <si>
    <t>NECK TRIM DEPTH</t>
  </si>
  <si>
    <t>Q</t>
  </si>
  <si>
    <t>R</t>
  </si>
  <si>
    <t>SHOULDER SEAM AHEAD</t>
  </si>
  <si>
    <t>NS</t>
  </si>
  <si>
    <t>MINIMUM NECK STRETCH (TO ENSURE NECK OPENING STRETCHES OVER HEAD )</t>
  </si>
  <si>
    <t>E</t>
  </si>
  <si>
    <t>A1</t>
  </si>
  <si>
    <t>FRONT LENGTH - from SNP to front hem</t>
  </si>
  <si>
    <t>A2</t>
  </si>
  <si>
    <t>BACK LENGTH - from CB neck point to back hem</t>
  </si>
  <si>
    <t>1/2 CHEST AT ARMPIT - 2cm below underarm point</t>
  </si>
  <si>
    <t>1/2 HEM  STRETCHED FLAT</t>
  </si>
  <si>
    <t xml:space="preserve">1/2 HEM  RELAXED - bottom edge of rib </t>
  </si>
  <si>
    <t>SHOULDER TO SHOULDER - from shoulder point to shoulder point</t>
  </si>
  <si>
    <t>BICEP - 2cm below u/arm on sleeve - to meet top arm line at  90• angle)</t>
  </si>
  <si>
    <t>ELBOW  WIDTH- half way down underarm - to meet top arm line at  90• angle)</t>
  </si>
  <si>
    <t xml:space="preserve">P </t>
  </si>
  <si>
    <t xml:space="preserve">NECK WIDTH - SNP to SNP </t>
  </si>
  <si>
    <t>UNDERARM - from u/arm pt to sleeve hem edge</t>
  </si>
  <si>
    <t>E2</t>
  </si>
  <si>
    <t>SHOULDER (SINGLE)</t>
  </si>
  <si>
    <t>ARMHOLE - SNP TO UNDERARM - in a straight line with garment lay flat</t>
  </si>
  <si>
    <t>NT</t>
  </si>
  <si>
    <t>SNP LEVELTO BACK NECK DROP (from invisible line to CB neck seam)</t>
  </si>
  <si>
    <t>SNP LEVEL TO FRONT NECK DROP (from invisible line to CF neck seam)</t>
  </si>
  <si>
    <t>SLEEVE LENGTH - from SNP to hem inc cuff (not inc neck rib)</t>
  </si>
  <si>
    <t>Q1</t>
  </si>
  <si>
    <t>BACK BUGGY DEPTH AT CB</t>
  </si>
  <si>
    <t>Q2</t>
  </si>
  <si>
    <t>ON BACK NECKLINE - DISTANCE FROM BACK BUGGY TOP CORNER TO SNP</t>
  </si>
  <si>
    <t>ES19A - FOOTBALL SHIRT - BAGGY FIT</t>
  </si>
  <si>
    <r>
      <t xml:space="preserve">CUFF DEPTH </t>
    </r>
    <r>
      <rPr>
        <sz val="8"/>
        <color rgb="FFFF0000"/>
        <rFont val="Arial"/>
        <family val="2"/>
      </rPr>
      <t>(BINDING)</t>
    </r>
  </si>
  <si>
    <r>
      <t xml:space="preserve">HEM DEPTH </t>
    </r>
    <r>
      <rPr>
        <sz val="8"/>
        <color rgb="FFFF0000"/>
        <rFont val="Arial"/>
        <family val="2"/>
      </rPr>
      <t>(BINDING)</t>
    </r>
  </si>
  <si>
    <t>COLLAR LENGTH TOP EDGE - 1/2 length from CF to CB</t>
  </si>
  <si>
    <t>T</t>
  </si>
  <si>
    <t>COLLAR LENGTH BOTTOM EDGE - 1/2 length from CF to CB</t>
  </si>
  <si>
    <t>U</t>
  </si>
  <si>
    <t>COLLAR HEIGHT FRONT</t>
  </si>
  <si>
    <t>V</t>
  </si>
  <si>
    <t>COLLAR HEIGHT BACK</t>
  </si>
  <si>
    <t>X CHEST 18.5cms Down from SNP</t>
  </si>
  <si>
    <t>X BACK 18.5cms Down from SNP</t>
  </si>
  <si>
    <t>CUFF DEPTH (BINDING)</t>
  </si>
  <si>
    <t>HEM DEPTH (BINDING)</t>
  </si>
  <si>
    <t>Chỉnh cho phù hợp với lá cổ trên</t>
  </si>
  <si>
    <t>Dài lá cổ đặt hàng ( to bản 9.5cm)</t>
  </si>
  <si>
    <t>chỉnh cho phù hợp với bắp tay</t>
  </si>
  <si>
    <t>chỉnh cho phù hợp với bước nhảy dài lá cổ</t>
  </si>
  <si>
    <t>chỉnh cho phù hợp với dài tay,ngang ngực và nách thẳng.</t>
  </si>
  <si>
    <t>Bỏ thông số này vì đã có ts ngang cổ ,hạ cổ và dài lá cổ ( không đo được)</t>
  </si>
  <si>
    <t>prefer to keep</t>
  </si>
  <si>
    <t>SS25</t>
  </si>
  <si>
    <t>DÀI THÂN TRƯỚC- TỪ ĐỈNH VAI TỚI LAI</t>
  </si>
  <si>
    <t>DÀI THÂN SAU- TỪ GIỮA CỔ SAU TỚI LAI</t>
  </si>
  <si>
    <t>1/2 NGỰC - 2CM DƯỚI NÁCH</t>
  </si>
  <si>
    <t>1/2 LAI ĐO CĂNG</t>
  </si>
  <si>
    <t>1/2 LAI ĐO ÊM</t>
  </si>
  <si>
    <t>DÀI TAY SƯỜN NGOÀI- TỪ ĐỈNH VAI TỚI LAI ( KHÔNG BAO GỒM RIB CỔ)</t>
  </si>
  <si>
    <t>RỘNG VAI</t>
  </si>
  <si>
    <t xml:space="preserve">BẮP TAY - 2CM DƯỚI VÒNG NÁCH- ĐO VUÔNG GÓC </t>
  </si>
  <si>
    <t xml:space="preserve">RỘNG KHỦY TAY- ĐO TẠI 1/2 DÀI TAY TRONG - ĐO VUÔNG GÓC </t>
  </si>
  <si>
    <t>CỦA TAY ĐO CĂNG - 2CM TRÊN RIB</t>
  </si>
  <si>
    <t>CỦA TAY ĐO ÊM</t>
  </si>
  <si>
    <t>RỘNG CỔ - TỪ ĐỈNH VAI TỚI ĐỈNH VAI</t>
  </si>
  <si>
    <t xml:space="preserve">GIÃN CỔ TỐI THIỂU </t>
  </si>
  <si>
    <t xml:space="preserve">DÀI TAY SƯỜN TRONG </t>
  </si>
  <si>
    <t>1/2 VAI</t>
  </si>
  <si>
    <t>NGỰC THÂN TRƯỚC 18.5CM XUỐNG TỪ ĐỈNH VAI</t>
  </si>
  <si>
    <t>NGỰC THÂN SAU 18.5CM XUỐNG TỪ ĐỈNH VAI</t>
  </si>
  <si>
    <t>NÁCH ĐO THẲNG</t>
  </si>
  <si>
    <t>SÂU CỔ</t>
  </si>
  <si>
    <t>TO BẢN BO TAY</t>
  </si>
  <si>
    <t>TO BẢN BO LAI</t>
  </si>
  <si>
    <t>HẠ CỔ SAU</t>
  </si>
  <si>
    <t xml:space="preserve">HẠ CỔ TRƯỚC </t>
  </si>
  <si>
    <t>TO BẢN ĐÔ TẠI GIỮA SAU</t>
  </si>
  <si>
    <t>KHOẢNG CÁCH ĐÔ SAU TỚI ĐỈNH VAI</t>
  </si>
  <si>
    <t xml:space="preserve">DÀI LÁ CỔ CẠNH TRÊN </t>
  </si>
  <si>
    <t>DÀI LÁ CỔ CẠNH DƯỚI</t>
  </si>
  <si>
    <t>CAO CỔ TRƯỚC</t>
  </si>
  <si>
    <t>CAO CỔ SAU</t>
  </si>
  <si>
    <t>CUSTOMER:</t>
  </si>
  <si>
    <t>SEASON</t>
  </si>
  <si>
    <t>CORTIEZ</t>
  </si>
  <si>
    <t>BLOCK PALACE #P28TSC98 THAM KHẢO CHO CRTZ_1389 CORTIEZ</t>
  </si>
  <si>
    <t>KỸ THUẬT ĐIỀU CHỈNH THÔNG SỐ CHO MÃ CRTZ_1389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</si>
</sst>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2"/>
      <color theme="1"/>
      <name val="Calibri"/>
      <family val="2"/>
      <scheme val="minor"/>
    </font>
    <font>
      <sz val="8"/>
      <name val="Arial"/>
      <family val="2"/>
    </font>
    <font>
      <sz val="9"/>
      <name val="Helvetica"/>
      <family val="2"/>
    </font>
    <font>
      <sz val="8"/>
      <name val="Helvetica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10"/>
      <name val="Arial"/>
      <family val="2"/>
    </font>
    <font>
      <b/>
      <sz val="8"/>
      <color rgb="FFFF0000"/>
      <name val="Helvetica"/>
      <family val="2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b/>
      <sz val="9"/>
      <name val="Arial"/>
      <family val="2"/>
    </font>
    <font>
      <sz val="12"/>
      <color theme="1"/>
      <name val="Calibri"/>
      <family val="1"/>
      <charset val="136"/>
      <scheme val="minor"/>
    </font>
    <font>
      <sz val="9"/>
      <color rgb="FFFF0000"/>
      <name val="Helvetica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name val="Helvetica"/>
      <family val="2"/>
    </font>
    <font>
      <sz val="9"/>
      <color theme="0"/>
      <name val="Helvetica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sz val="16"/>
      <color rgb="FFFF0000"/>
      <name val="Arial"/>
      <family val="2"/>
    </font>
    <font>
      <sz val="8"/>
      <name val="Geneva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name val="Helvetica"/>
      <family val="2"/>
    </font>
    <font>
      <b/>
      <sz val="12"/>
      <name val="Helvetica"/>
      <family val="2"/>
    </font>
    <font>
      <sz val="12"/>
      <name val="Geneva"/>
      <family val="2"/>
    </font>
    <font>
      <u/>
      <sz val="8"/>
      <color rgb="FF000000"/>
      <name val="Arial"/>
      <family val="2"/>
    </font>
    <font>
      <u/>
      <sz val="8"/>
      <name val="Arial"/>
      <family val="2"/>
    </font>
    <font>
      <u/>
      <sz val="9"/>
      <name val="Helvetica"/>
      <family val="2"/>
    </font>
    <font>
      <b/>
      <u/>
      <sz val="9"/>
      <name val="Arial"/>
      <family val="2"/>
    </font>
    <font>
      <b/>
      <sz val="16"/>
      <name val="Arial"/>
      <family val="2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4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68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indent="1"/>
    </xf>
    <xf numFmtId="0" fontId="2" fillId="2" borderId="18" xfId="0" applyFont="1" applyFill="1" applyBorder="1" applyAlignment="1">
      <alignment horizontal="left" vertical="center" indent="1"/>
    </xf>
    <xf numFmtId="0" fontId="2" fillId="2" borderId="12" xfId="0" applyFont="1" applyFill="1" applyBorder="1" applyAlignment="1">
      <alignment horizontal="left" vertical="center" indent="1"/>
    </xf>
    <xf numFmtId="0" fontId="0" fillId="2" borderId="5" xfId="0" applyFill="1" applyBorder="1"/>
    <xf numFmtId="0" fontId="0" fillId="2" borderId="10" xfId="0" applyFill="1" applyBorder="1"/>
    <xf numFmtId="0" fontId="0" fillId="2" borderId="15" xfId="0" applyFill="1" applyBorder="1"/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indent="1"/>
    </xf>
    <xf numFmtId="0" fontId="0" fillId="2" borderId="0" xfId="0" applyFill="1"/>
    <xf numFmtId="0" fontId="0" fillId="2" borderId="12" xfId="0" applyFill="1" applyBorder="1"/>
    <xf numFmtId="0" fontId="10" fillId="0" borderId="26" xfId="0" applyFont="1" applyBorder="1" applyAlignment="1">
      <alignment horizontal="center" vertical="center" wrapText="1"/>
    </xf>
    <xf numFmtId="0" fontId="0" fillId="2" borderId="9" xfId="0" applyFill="1" applyBorder="1"/>
    <xf numFmtId="0" fontId="0" fillId="2" borderId="14" xfId="0" applyFill="1" applyBorder="1"/>
    <xf numFmtId="0" fontId="0" fillId="2" borderId="4" xfId="0" applyFill="1" applyBorder="1"/>
    <xf numFmtId="0" fontId="2" fillId="2" borderId="20" xfId="0" applyFont="1" applyFill="1" applyBorder="1" applyAlignment="1">
      <alignment horizontal="left" vertical="center" indent="1"/>
    </xf>
    <xf numFmtId="0" fontId="5" fillId="2" borderId="21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left" vertical="center" indent="1"/>
    </xf>
    <xf numFmtId="0" fontId="2" fillId="2" borderId="21" xfId="0" applyFont="1" applyFill="1" applyBorder="1" applyAlignment="1">
      <alignment vertical="center"/>
    </xf>
    <xf numFmtId="0" fontId="0" fillId="2" borderId="21" xfId="0" applyFill="1" applyBorder="1"/>
    <xf numFmtId="0" fontId="0" fillId="2" borderId="22" xfId="0" applyFill="1" applyBorder="1"/>
    <xf numFmtId="0" fontId="1" fillId="2" borderId="0" xfId="0" applyFont="1" applyFill="1" applyAlignment="1">
      <alignment horizontal="center" vertical="center"/>
    </xf>
    <xf numFmtId="0" fontId="0" fillId="2" borderId="3" xfId="0" applyFill="1" applyBorder="1"/>
    <xf numFmtId="0" fontId="4" fillId="0" borderId="2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6" fillId="5" borderId="27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/>
    </xf>
    <xf numFmtId="0" fontId="13" fillId="0" borderId="16" xfId="0" applyFont="1" applyBorder="1"/>
    <xf numFmtId="0" fontId="13" fillId="0" borderId="8" xfId="0" applyFont="1" applyBorder="1"/>
    <xf numFmtId="0" fontId="6" fillId="5" borderId="6" xfId="0" applyFont="1" applyFill="1" applyBorder="1" applyAlignment="1">
      <alignment horizontal="left" vertical="center"/>
    </xf>
    <xf numFmtId="0" fontId="14" fillId="5" borderId="17" xfId="0" applyFont="1" applyFill="1" applyBorder="1"/>
    <xf numFmtId="0" fontId="6" fillId="2" borderId="9" xfId="0" applyFont="1" applyFill="1" applyBorder="1" applyAlignment="1">
      <alignment horizontal="left" vertical="center"/>
    </xf>
    <xf numFmtId="0" fontId="14" fillId="5" borderId="31" xfId="0" applyFont="1" applyFill="1" applyBorder="1"/>
    <xf numFmtId="0" fontId="6" fillId="2" borderId="34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6" fillId="5" borderId="25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2" fillId="2" borderId="12" xfId="3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/>
    </xf>
    <xf numFmtId="0" fontId="20" fillId="2" borderId="42" xfId="1" applyFont="1" applyFill="1" applyBorder="1" applyAlignment="1">
      <alignment horizontal="left" vertical="center" inden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/>
    </xf>
    <xf numFmtId="0" fontId="20" fillId="2" borderId="39" xfId="0" applyFont="1" applyFill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3" fillId="2" borderId="0" xfId="0" applyFont="1" applyFill="1"/>
    <xf numFmtId="0" fontId="1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/>
    </xf>
    <xf numFmtId="0" fontId="12" fillId="2" borderId="0" xfId="1" applyFont="1" applyFill="1" applyAlignment="1">
      <alignment horizontal="left" vertical="center" indent="1"/>
    </xf>
    <xf numFmtId="0" fontId="12" fillId="2" borderId="0" xfId="0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1" applyFont="1" applyAlignment="1">
      <alignment horizontal="left" vertical="center" indent="1"/>
    </xf>
    <xf numFmtId="0" fontId="20" fillId="0" borderId="0" xfId="0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5" borderId="11" xfId="0" applyFont="1" applyFill="1" applyBorder="1" applyAlignment="1">
      <alignment horizontal="left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20" fillId="2" borderId="23" xfId="1" applyFont="1" applyFill="1" applyBorder="1" applyAlignment="1">
      <alignment horizontal="left" vertical="center" indent="1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vertical="center"/>
    </xf>
    <xf numFmtId="0" fontId="3" fillId="0" borderId="8" xfId="0" applyFont="1" applyBorder="1" applyAlignment="1">
      <alignment horizontal="center"/>
    </xf>
    <xf numFmtId="0" fontId="24" fillId="2" borderId="8" xfId="0" applyFont="1" applyFill="1" applyBorder="1"/>
    <xf numFmtId="0" fontId="19" fillId="6" borderId="2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10" fillId="0" borderId="41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/>
    </xf>
    <xf numFmtId="0" fontId="12" fillId="2" borderId="0" xfId="2" applyFont="1" applyFill="1" applyAlignment="1">
      <alignment horizontal="center" vertical="center"/>
    </xf>
    <xf numFmtId="0" fontId="12" fillId="2" borderId="0" xfId="3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" fillId="0" borderId="48" xfId="0" applyFont="1" applyBorder="1"/>
    <xf numFmtId="0" fontId="2" fillId="0" borderId="8" xfId="1" applyFont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1" fillId="0" borderId="23" xfId="0" applyFont="1" applyBorder="1" applyAlignment="1">
      <alignment vertical="center"/>
    </xf>
    <xf numFmtId="0" fontId="3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1" fillId="0" borderId="8" xfId="0" applyFont="1" applyBorder="1"/>
    <xf numFmtId="0" fontId="3" fillId="0" borderId="16" xfId="0" applyFont="1" applyBorder="1" applyAlignment="1">
      <alignment horizontal="left" vertical="center"/>
    </xf>
    <xf numFmtId="0" fontId="3" fillId="0" borderId="24" xfId="0" applyFont="1" applyBorder="1" applyAlignment="1">
      <alignment horizontal="center"/>
    </xf>
    <xf numFmtId="0" fontId="3" fillId="0" borderId="4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/>
    </xf>
    <xf numFmtId="0" fontId="1" fillId="0" borderId="4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5" fillId="0" borderId="3" xfId="0" applyFont="1" applyBorder="1"/>
    <xf numFmtId="0" fontId="25" fillId="0" borderId="9" xfId="0" applyFont="1" applyBorder="1"/>
    <xf numFmtId="0" fontId="10" fillId="3" borderId="8" xfId="0" applyFont="1" applyFill="1" applyBorder="1" applyAlignment="1">
      <alignment horizontal="center" vertical="center"/>
    </xf>
    <xf numFmtId="0" fontId="25" fillId="3" borderId="9" xfId="0" applyFont="1" applyFill="1" applyBorder="1"/>
    <xf numFmtId="0" fontId="26" fillId="0" borderId="8" xfId="0" applyFont="1" applyBorder="1" applyAlignment="1">
      <alignment vertical="center"/>
    </xf>
    <xf numFmtId="0" fontId="26" fillId="0" borderId="8" xfId="0" applyFont="1" applyBorder="1" applyAlignment="1">
      <alignment horizontal="center" vertical="center"/>
    </xf>
    <xf numFmtId="0" fontId="27" fillId="0" borderId="8" xfId="1" applyFont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2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/>
    </xf>
    <xf numFmtId="0" fontId="26" fillId="0" borderId="1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8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0" fontId="26" fillId="8" borderId="8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left" vertical="center"/>
    </xf>
    <xf numFmtId="0" fontId="27" fillId="8" borderId="8" xfId="0" applyFont="1" applyFill="1" applyBorder="1" applyAlignment="1">
      <alignment horizontal="center" vertical="center"/>
    </xf>
    <xf numFmtId="0" fontId="27" fillId="0" borderId="23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7" fillId="0" borderId="23" xfId="1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27" fillId="0" borderId="38" xfId="1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26" fillId="0" borderId="8" xfId="0" applyFont="1" applyBorder="1"/>
    <xf numFmtId="0" fontId="27" fillId="0" borderId="26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 wrapText="1"/>
    </xf>
    <xf numFmtId="0" fontId="27" fillId="0" borderId="43" xfId="0" applyFont="1" applyBorder="1" applyAlignment="1">
      <alignment horizontal="left" vertical="center"/>
    </xf>
    <xf numFmtId="0" fontId="26" fillId="0" borderId="48" xfId="0" applyFont="1" applyBorder="1"/>
    <xf numFmtId="0" fontId="26" fillId="0" borderId="47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9" fillId="8" borderId="8" xfId="0" applyFont="1" applyFill="1" applyBorder="1"/>
    <xf numFmtId="0" fontId="27" fillId="8" borderId="8" xfId="1" applyFont="1" applyFill="1" applyBorder="1" applyAlignment="1">
      <alignment horizontal="center" vertical="center"/>
    </xf>
    <xf numFmtId="0" fontId="28" fillId="9" borderId="26" xfId="0" applyFont="1" applyFill="1" applyBorder="1" applyAlignment="1">
      <alignment horizontal="center" vertical="center"/>
    </xf>
    <xf numFmtId="0" fontId="27" fillId="8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vertical="center"/>
    </xf>
    <xf numFmtId="0" fontId="25" fillId="8" borderId="9" xfId="0" applyFont="1" applyFill="1" applyBorder="1"/>
    <xf numFmtId="0" fontId="15" fillId="8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6" fillId="2" borderId="13" xfId="0" applyNumberFormat="1" applyFont="1" applyFill="1" applyBorder="1" applyAlignment="1">
      <alignment horizontal="left" vertical="center"/>
    </xf>
    <xf numFmtId="14" fontId="6" fillId="2" borderId="30" xfId="0" applyNumberFormat="1" applyFont="1" applyFill="1" applyBorder="1" applyAlignment="1">
      <alignment horizontal="left" vertical="center"/>
    </xf>
    <xf numFmtId="0" fontId="6" fillId="5" borderId="36" xfId="0" applyFont="1" applyFill="1" applyBorder="1" applyAlignment="1">
      <alignment horizontal="left" vertical="center"/>
    </xf>
    <xf numFmtId="0" fontId="6" fillId="5" borderId="30" xfId="0" applyFont="1" applyFill="1" applyBorder="1" applyAlignment="1">
      <alignment horizontal="left" vertical="center"/>
    </xf>
    <xf numFmtId="0" fontId="23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left" vertical="center"/>
    </xf>
    <xf numFmtId="14" fontId="6" fillId="2" borderId="29" xfId="0" applyNumberFormat="1" applyFont="1" applyFill="1" applyBorder="1" applyAlignment="1">
      <alignment horizontal="left" vertical="center"/>
    </xf>
    <xf numFmtId="14" fontId="6" fillId="5" borderId="40" xfId="0" applyNumberFormat="1" applyFont="1" applyFill="1" applyBorder="1" applyAlignment="1">
      <alignment horizontal="left" vertical="center"/>
    </xf>
    <xf numFmtId="14" fontId="6" fillId="5" borderId="29" xfId="0" applyNumberFormat="1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14" fontId="6" fillId="2" borderId="28" xfId="0" applyNumberFormat="1" applyFont="1" applyFill="1" applyBorder="1" applyAlignment="1">
      <alignment horizontal="left" vertical="center"/>
    </xf>
    <xf numFmtId="14" fontId="6" fillId="5" borderId="32" xfId="0" applyNumberFormat="1" applyFont="1" applyFill="1" applyBorder="1" applyAlignment="1">
      <alignment horizontal="left" vertical="center"/>
    </xf>
    <xf numFmtId="14" fontId="6" fillId="5" borderId="28" xfId="0" applyNumberFormat="1" applyFont="1" applyFill="1" applyBorder="1" applyAlignment="1">
      <alignment horizontal="left" vertical="center"/>
    </xf>
    <xf numFmtId="0" fontId="34" fillId="2" borderId="3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/>
    </xf>
    <xf numFmtId="0" fontId="14" fillId="5" borderId="0" xfId="0" applyFont="1" applyFill="1" applyBorder="1"/>
    <xf numFmtId="0" fontId="6" fillId="5" borderId="12" xfId="0" applyFont="1" applyFill="1" applyBorder="1" applyAlignment="1">
      <alignment horizontal="left" vertical="center" wrapText="1"/>
    </xf>
    <xf numFmtId="0" fontId="18" fillId="7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vertical="center" wrapText="1"/>
    </xf>
    <xf numFmtId="0" fontId="1" fillId="7" borderId="8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8" fillId="7" borderId="8" xfId="0" applyFont="1" applyFill="1" applyBorder="1" applyAlignment="1">
      <alignment horizontal="center" vertical="center"/>
    </xf>
    <xf numFmtId="0" fontId="1" fillId="2" borderId="8" xfId="0" applyFont="1" applyFill="1" applyBorder="1"/>
    <xf numFmtId="0" fontId="32" fillId="2" borderId="8" xfId="1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0" fillId="2" borderId="0" xfId="0" applyFill="1" applyBorder="1"/>
    <xf numFmtId="0" fontId="1" fillId="2" borderId="8" xfId="0" applyFont="1" applyFill="1" applyBorder="1" applyAlignment="1">
      <alignment horizontal="center"/>
    </xf>
    <xf numFmtId="0" fontId="19" fillId="7" borderId="8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vertical="center"/>
    </xf>
    <xf numFmtId="0" fontId="0" fillId="2" borderId="8" xfId="0" applyFill="1" applyBorder="1"/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left" vertical="center" wrapText="1"/>
    </xf>
    <xf numFmtId="0" fontId="19" fillId="7" borderId="8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left" vertical="center"/>
    </xf>
    <xf numFmtId="0" fontId="3" fillId="7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31" fillId="2" borderId="8" xfId="0" applyFont="1" applyFill="1" applyBorder="1"/>
    <xf numFmtId="0" fontId="31" fillId="2" borderId="8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0" fontId="35" fillId="2" borderId="49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35" fillId="2" borderId="46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</cellXfs>
  <cellStyles count="4">
    <cellStyle name="Normal" xfId="0" builtinId="0"/>
    <cellStyle name="一般 2 2" xfId="2" xr:uid="{0DD6D745-3CE3-F84C-AE6F-36FE4660D5AD}"/>
    <cellStyle name="一般 2 3" xfId="1" xr:uid="{7268E403-5BF7-3847-9F60-20B759F079D3}"/>
    <cellStyle name="一般 4" xfId="3" xr:uid="{43DF6A5B-864C-0846-A16B-AE6BF7E889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357574</xdr:colOff>
      <xdr:row>1</xdr:row>
      <xdr:rowOff>108713</xdr:rowOff>
    </xdr:from>
    <xdr:to>
      <xdr:col>13</xdr:col>
      <xdr:colOff>602929</xdr:colOff>
      <xdr:row>3</xdr:row>
      <xdr:rowOff>136480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9DFD66-FB5D-4121-8F08-7E3F768CA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0174" y="308738"/>
          <a:ext cx="2055106" cy="427817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F794F5-8E9D-4BB1-8666-81D6D7A5C8C3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31689B-14C6-4B0B-B4E2-250D5B1FD88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B799F61-080C-480A-9743-BB20F5BED96A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11F879-6F04-4612-906D-97908F87EEF2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279A63-6655-4FE2-B63C-336A5262677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BE128F-C060-41E9-8C81-16705F633542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1D76D6-96F8-47A4-B457-A2AF995204C7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87DC9A-F790-4609-BF8B-A3F1D7D825F2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A5F36B-0148-4E5C-BF56-DFDB6398BDA5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DCEEE8-32AB-477C-81F7-B5E8CEC5563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CFD22A-A106-4B42-A82A-0B700EBCAF3B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DCF501-816B-404F-9582-76B07DCB589B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FC8092-CD17-4F8B-8E2A-D5BD2EF8ADBD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8CD62E-0718-49C9-AB3B-2BE7291F6C71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9090"/>
    <xdr:sp macro="" textlink="">
      <xdr:nvSpPr>
        <xdr:cNvPr id="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AF4EFA-9E9B-4211-AD0F-74F3A33CC08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9090"/>
    <xdr:sp macro="" textlink="">
      <xdr:nvSpPr>
        <xdr:cNvPr id="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2620F4-AD3E-4225-88D8-8090945299CD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37F650-F883-4D01-B547-D516E19727F1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6CD97C-FF28-4968-ABC4-A0D12D875896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8051188-8D1F-43B5-90B9-08EF0D257085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1AB840-9A7A-41B1-985E-D33E1520F7C7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BBE0BE-94CE-4B75-AD76-9A2E4CEB094A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5E8743D-9C47-4167-99F1-3AF18040D7A1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CA7807-F8B4-4184-ACB3-CDEB6C98892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1B9A59-290D-4253-96C4-5FD923D67C1C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AE41B9-40BB-46C4-8B92-AA9EBD860B35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A8E4CE-4F91-4722-A443-1F6B6EACD03F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3962BE-3ED9-4B58-A0D9-2448042E8913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D54BDF-BFE6-47EC-A76E-BB758735F967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B5EBA9F-B9A7-4712-8DC7-BEEE55479172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CD7333-B0BC-4442-906D-D1A7628BFF51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A54AE4-1BCD-4391-BE56-10AC6B2E28B1}"/>
            </a:ext>
          </a:extLst>
        </xdr:cNvPr>
        <xdr:cNvSpPr>
          <a:spLocks noChangeAspect="1" noChangeArrowheads="1"/>
        </xdr:cNvSpPr>
      </xdr:nvSpPr>
      <xdr:spPr bwMode="auto">
        <a:xfrm>
          <a:off x="168687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CA3F6F-53E4-4C42-9DBF-56BE0DCEC5B7}"/>
            </a:ext>
          </a:extLst>
        </xdr:cNvPr>
        <xdr:cNvSpPr>
          <a:spLocks noChangeAspect="1" noChangeArrowheads="1"/>
        </xdr:cNvSpPr>
      </xdr:nvSpPr>
      <xdr:spPr bwMode="auto">
        <a:xfrm>
          <a:off x="168687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E945FD-AA01-42A5-B875-BA27AF29AB9C}"/>
            </a:ext>
          </a:extLst>
        </xdr:cNvPr>
        <xdr:cNvSpPr>
          <a:spLocks noChangeAspect="1" noChangeArrowheads="1"/>
        </xdr:cNvSpPr>
      </xdr:nvSpPr>
      <xdr:spPr bwMode="auto">
        <a:xfrm>
          <a:off x="16868775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7F4714-93E5-4033-A9D6-65AA4AA9F537}"/>
            </a:ext>
          </a:extLst>
        </xdr:cNvPr>
        <xdr:cNvSpPr>
          <a:spLocks noChangeAspect="1" noChangeArrowheads="1"/>
        </xdr:cNvSpPr>
      </xdr:nvSpPr>
      <xdr:spPr bwMode="auto">
        <a:xfrm>
          <a:off x="16868775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7036FA-924B-4ADC-9B6C-F004FE58A90E}"/>
            </a:ext>
          </a:extLst>
        </xdr:cNvPr>
        <xdr:cNvSpPr>
          <a:spLocks noChangeAspect="1" noChangeArrowheads="1"/>
        </xdr:cNvSpPr>
      </xdr:nvSpPr>
      <xdr:spPr bwMode="auto">
        <a:xfrm>
          <a:off x="168687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04DC862-5BBA-4D13-BAE0-EA987F90FE22}"/>
            </a:ext>
          </a:extLst>
        </xdr:cNvPr>
        <xdr:cNvSpPr>
          <a:spLocks noChangeAspect="1" noChangeArrowheads="1"/>
        </xdr:cNvSpPr>
      </xdr:nvSpPr>
      <xdr:spPr bwMode="auto">
        <a:xfrm>
          <a:off x="168687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51345F-BCBA-45D4-9C26-4F6EBEBF61D8}"/>
            </a:ext>
          </a:extLst>
        </xdr:cNvPr>
        <xdr:cNvSpPr>
          <a:spLocks noChangeAspect="1" noChangeArrowheads="1"/>
        </xdr:cNvSpPr>
      </xdr:nvSpPr>
      <xdr:spPr bwMode="auto">
        <a:xfrm>
          <a:off x="151923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D66F20-4D67-4934-BFD0-686B0455300E}"/>
            </a:ext>
          </a:extLst>
        </xdr:cNvPr>
        <xdr:cNvSpPr>
          <a:spLocks noChangeAspect="1" noChangeArrowheads="1"/>
        </xdr:cNvSpPr>
      </xdr:nvSpPr>
      <xdr:spPr bwMode="auto">
        <a:xfrm>
          <a:off x="151923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08C93F-17C6-4785-B3F6-676473FB029A}"/>
            </a:ext>
          </a:extLst>
        </xdr:cNvPr>
        <xdr:cNvSpPr>
          <a:spLocks noChangeAspect="1" noChangeArrowheads="1"/>
        </xdr:cNvSpPr>
      </xdr:nvSpPr>
      <xdr:spPr bwMode="auto">
        <a:xfrm>
          <a:off x="15192375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32CAB7-07FE-428C-A5B8-E43CEBA705F6}"/>
            </a:ext>
          </a:extLst>
        </xdr:cNvPr>
        <xdr:cNvSpPr>
          <a:spLocks noChangeAspect="1" noChangeArrowheads="1"/>
        </xdr:cNvSpPr>
      </xdr:nvSpPr>
      <xdr:spPr bwMode="auto">
        <a:xfrm>
          <a:off x="15192375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C0158C-B251-46B8-9CD4-C262E31FD583}"/>
            </a:ext>
          </a:extLst>
        </xdr:cNvPr>
        <xdr:cNvSpPr>
          <a:spLocks noChangeAspect="1" noChangeArrowheads="1"/>
        </xdr:cNvSpPr>
      </xdr:nvSpPr>
      <xdr:spPr bwMode="auto">
        <a:xfrm>
          <a:off x="151923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48F934-711B-455E-8817-50A89C05F819}"/>
            </a:ext>
          </a:extLst>
        </xdr:cNvPr>
        <xdr:cNvSpPr>
          <a:spLocks noChangeAspect="1" noChangeArrowheads="1"/>
        </xdr:cNvSpPr>
      </xdr:nvSpPr>
      <xdr:spPr bwMode="auto">
        <a:xfrm>
          <a:off x="151923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BF0E498-ED36-4CB9-BD1D-09291AFFD775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62F9E4-A05F-431D-B0A7-26E1BD2A2E4F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64A034-331F-4AD1-81FF-231068E8E6BC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807CDF-BEE8-493F-B95D-BC832CECDA38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DE708F-717A-4D99-B67F-E41CFD16EF62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BBA20F8-796F-45CE-892C-BDE4261D5A1B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409814-90C3-4B20-A714-FDE6F35C38BC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58AF4A-E2FF-4F44-A602-061688EBF7E7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0F4BFB-E20E-4DE0-A55E-53B324815671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A8A2678-4830-4D97-B7EE-7FDAE0A699C8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2B9984-CCDF-40D0-9831-D4B35C62DA4D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54154A-05CB-4D26-BFDD-6C884C3E96CE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5457AC-CF29-408A-B742-4403F22289E7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24F101-1F33-47E0-933A-11F089856918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681B002-D617-43B1-A18E-38028E08B18C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3E6F5D-4C35-437F-BC0E-559DC25C03EA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64498F-45E5-4BFE-9870-75FD0EC47991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57E9CE-61A3-4DD5-9C27-B9AD789721D1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5280"/>
    <xdr:sp macro="" textlink="">
      <xdr:nvSpPr>
        <xdr:cNvPr id="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046F6B-1C94-4A4B-854B-38D34CA741D2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5280"/>
    <xdr:sp macro="" textlink="">
      <xdr:nvSpPr>
        <xdr:cNvPr id="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4AAD83-DF6E-4159-BC3F-BE248C39455A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9090"/>
    <xdr:sp macro="" textlink="">
      <xdr:nvSpPr>
        <xdr:cNvPr id="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1EE614-4A11-4A50-9A8D-F0B1E9A09BE7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9090"/>
    <xdr:sp macro="" textlink="">
      <xdr:nvSpPr>
        <xdr:cNvPr id="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675219-11D0-4EF4-97D9-862C19A46E7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5280"/>
    <xdr:sp macro="" textlink="">
      <xdr:nvSpPr>
        <xdr:cNvPr id="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D68BF8-1411-4938-8197-B3FC2A7DDA8A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5280"/>
    <xdr:sp macro="" textlink="">
      <xdr:nvSpPr>
        <xdr:cNvPr id="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4831A8-2E3B-497C-8B79-26C092BB5392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1AA23BF-B265-43E7-B8FC-367814C3B14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73BC01-6A09-440A-8A4B-6572C8970909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EF3CB0-1C0C-40BA-BB87-AB11F94D3DC6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A01D046-3F16-4C98-AD8D-3314BB970A26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77966A-3A42-41D4-A45C-20D2684AB768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21735D-37AF-4D8D-86B7-4C07E689B7C3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D7D749-18A6-4A16-8581-E81749A097E6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FE5796F-BE30-4AEC-AF88-6F4DDE1B097D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D3DBEC-C31A-4ACC-96E7-8D0CE33B7FAD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869FC2-141E-457B-9AC2-E8E695A91BB0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EC7BF8-C0BD-45D8-8E01-4216C17640CE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6ACEB2-B3A4-43A9-940F-FE4418224EDC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E74899-DAEE-4AEE-8357-F2BE1AC4F4EA}"/>
            </a:ext>
          </a:extLst>
        </xdr:cNvPr>
        <xdr:cNvSpPr>
          <a:spLocks noChangeAspect="1" noChangeArrowheads="1"/>
        </xdr:cNvSpPr>
      </xdr:nvSpPr>
      <xdr:spPr bwMode="auto">
        <a:xfrm>
          <a:off x="168687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7A73CC-5F67-497E-8331-2D09C18E992A}"/>
            </a:ext>
          </a:extLst>
        </xdr:cNvPr>
        <xdr:cNvSpPr>
          <a:spLocks noChangeAspect="1" noChangeArrowheads="1"/>
        </xdr:cNvSpPr>
      </xdr:nvSpPr>
      <xdr:spPr bwMode="auto">
        <a:xfrm>
          <a:off x="168687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8AEAEE-D557-448E-B7CC-C831506E7FEB}"/>
            </a:ext>
          </a:extLst>
        </xdr:cNvPr>
        <xdr:cNvSpPr>
          <a:spLocks noChangeAspect="1" noChangeArrowheads="1"/>
        </xdr:cNvSpPr>
      </xdr:nvSpPr>
      <xdr:spPr bwMode="auto">
        <a:xfrm>
          <a:off x="16868775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E3B046-DF22-45DE-8D06-EA8C96EB0297}"/>
            </a:ext>
          </a:extLst>
        </xdr:cNvPr>
        <xdr:cNvSpPr>
          <a:spLocks noChangeAspect="1" noChangeArrowheads="1"/>
        </xdr:cNvSpPr>
      </xdr:nvSpPr>
      <xdr:spPr bwMode="auto">
        <a:xfrm>
          <a:off x="16868775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EBD791-65A0-426E-BB29-92234937F372}"/>
            </a:ext>
          </a:extLst>
        </xdr:cNvPr>
        <xdr:cNvSpPr>
          <a:spLocks noChangeAspect="1" noChangeArrowheads="1"/>
        </xdr:cNvSpPr>
      </xdr:nvSpPr>
      <xdr:spPr bwMode="auto">
        <a:xfrm>
          <a:off x="168687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FE5C8E-251A-4F6C-B654-D70DA9975C75}"/>
            </a:ext>
          </a:extLst>
        </xdr:cNvPr>
        <xdr:cNvSpPr>
          <a:spLocks noChangeAspect="1" noChangeArrowheads="1"/>
        </xdr:cNvSpPr>
      </xdr:nvSpPr>
      <xdr:spPr bwMode="auto">
        <a:xfrm>
          <a:off x="168687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ED4145-5A61-42D9-81AF-F93AE81B558B}"/>
            </a:ext>
          </a:extLst>
        </xdr:cNvPr>
        <xdr:cNvSpPr>
          <a:spLocks noChangeAspect="1" noChangeArrowheads="1"/>
        </xdr:cNvSpPr>
      </xdr:nvSpPr>
      <xdr:spPr bwMode="auto">
        <a:xfrm>
          <a:off x="151923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2ABB92-CC1A-4134-9048-0F571831353E}"/>
            </a:ext>
          </a:extLst>
        </xdr:cNvPr>
        <xdr:cNvSpPr>
          <a:spLocks noChangeAspect="1" noChangeArrowheads="1"/>
        </xdr:cNvSpPr>
      </xdr:nvSpPr>
      <xdr:spPr bwMode="auto">
        <a:xfrm>
          <a:off x="151923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36E57C-3AE9-4FD1-9502-109106989C26}"/>
            </a:ext>
          </a:extLst>
        </xdr:cNvPr>
        <xdr:cNvSpPr>
          <a:spLocks noChangeAspect="1" noChangeArrowheads="1"/>
        </xdr:cNvSpPr>
      </xdr:nvSpPr>
      <xdr:spPr bwMode="auto">
        <a:xfrm>
          <a:off x="15192375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9B09B4-9ED8-4C9E-AF45-5D2C12A5057D}"/>
            </a:ext>
          </a:extLst>
        </xdr:cNvPr>
        <xdr:cNvSpPr>
          <a:spLocks noChangeAspect="1" noChangeArrowheads="1"/>
        </xdr:cNvSpPr>
      </xdr:nvSpPr>
      <xdr:spPr bwMode="auto">
        <a:xfrm>
          <a:off x="15192375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0D1896-3F8E-4BFF-875F-9BD26AAC2A36}"/>
            </a:ext>
          </a:extLst>
        </xdr:cNvPr>
        <xdr:cNvSpPr>
          <a:spLocks noChangeAspect="1" noChangeArrowheads="1"/>
        </xdr:cNvSpPr>
      </xdr:nvSpPr>
      <xdr:spPr bwMode="auto">
        <a:xfrm>
          <a:off x="151923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28D448-CFAF-43B6-9086-7949598DDEEF}"/>
            </a:ext>
          </a:extLst>
        </xdr:cNvPr>
        <xdr:cNvSpPr>
          <a:spLocks noChangeAspect="1" noChangeArrowheads="1"/>
        </xdr:cNvSpPr>
      </xdr:nvSpPr>
      <xdr:spPr bwMode="auto">
        <a:xfrm>
          <a:off x="151923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CB35DE-136A-492C-A3EE-895B6A54CA62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CC3796-DF13-4781-900E-EFEE3010D82E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BE1DD0-E6D3-4F68-9E41-39ABE30FBA00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D45D5EA-86EB-4A82-BB58-82916680C92E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36233E-52D5-486C-85A6-09800B92A6B7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55C9A2-2273-45FD-83E5-1BB631EF05AA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A32D02-E397-462D-99AF-3774BA3B1F00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8B3171-1E69-4ECD-B9B0-E8480BE46177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0BC982-6844-4121-BFCE-9A78697089A7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1866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FB5025-5F1C-4B3B-9CC8-431762547F23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1866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1E36AD-C95B-42BB-86B2-64A9FBD843CE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902495-1804-4C36-A292-0A08A1BB0528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B68DDC-1F0F-4D49-AF17-F2CE11F6BE47}"/>
            </a:ext>
          </a:extLst>
        </xdr:cNvPr>
        <xdr:cNvSpPr>
          <a:spLocks noChangeAspect="1" noChangeArrowheads="1"/>
        </xdr:cNvSpPr>
      </xdr:nvSpPr>
      <xdr:spPr bwMode="auto">
        <a:xfrm>
          <a:off x="16868775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D4BF96-8627-4B9A-AD08-83B5B8B8FB4A}"/>
            </a:ext>
          </a:extLst>
        </xdr:cNvPr>
        <xdr:cNvSpPr>
          <a:spLocks noChangeAspect="1" noChangeArrowheads="1"/>
        </xdr:cNvSpPr>
      </xdr:nvSpPr>
      <xdr:spPr bwMode="auto">
        <a:xfrm>
          <a:off x="16868775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B8FB0C-0EAC-4621-9847-6FD980B7CFCE}"/>
            </a:ext>
          </a:extLst>
        </xdr:cNvPr>
        <xdr:cNvSpPr>
          <a:spLocks noChangeAspect="1" noChangeArrowheads="1"/>
        </xdr:cNvSpPr>
      </xdr:nvSpPr>
      <xdr:spPr bwMode="auto">
        <a:xfrm>
          <a:off x="16868775" y="1866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1FB6A6-C247-4739-B860-7B6DB82E32CC}"/>
            </a:ext>
          </a:extLst>
        </xdr:cNvPr>
        <xdr:cNvSpPr>
          <a:spLocks noChangeAspect="1" noChangeArrowheads="1"/>
        </xdr:cNvSpPr>
      </xdr:nvSpPr>
      <xdr:spPr bwMode="auto">
        <a:xfrm>
          <a:off x="16868775" y="1866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EA8FB1-C025-4169-84B9-EBF89C79BBE7}"/>
            </a:ext>
          </a:extLst>
        </xdr:cNvPr>
        <xdr:cNvSpPr>
          <a:spLocks noChangeAspect="1" noChangeArrowheads="1"/>
        </xdr:cNvSpPr>
      </xdr:nvSpPr>
      <xdr:spPr bwMode="auto">
        <a:xfrm>
          <a:off x="16868775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DD6201-D2A2-49BA-8224-8BB6A43714F2}"/>
            </a:ext>
          </a:extLst>
        </xdr:cNvPr>
        <xdr:cNvSpPr>
          <a:spLocks noChangeAspect="1" noChangeArrowheads="1"/>
        </xdr:cNvSpPr>
      </xdr:nvSpPr>
      <xdr:spPr bwMode="auto">
        <a:xfrm>
          <a:off x="16868775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A64E732-F230-4020-82E0-8E95FDB7CCEB}"/>
            </a:ext>
          </a:extLst>
        </xdr:cNvPr>
        <xdr:cNvSpPr>
          <a:spLocks noChangeAspect="1" noChangeArrowheads="1"/>
        </xdr:cNvSpPr>
      </xdr:nvSpPr>
      <xdr:spPr bwMode="auto">
        <a:xfrm>
          <a:off x="15192375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5B807F-CA12-4A68-B2FC-BE36C5BACA9A}"/>
            </a:ext>
          </a:extLst>
        </xdr:cNvPr>
        <xdr:cNvSpPr>
          <a:spLocks noChangeAspect="1" noChangeArrowheads="1"/>
        </xdr:cNvSpPr>
      </xdr:nvSpPr>
      <xdr:spPr bwMode="auto">
        <a:xfrm>
          <a:off x="15192375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9090"/>
    <xdr:sp macro="" textlink="">
      <xdr:nvSpPr>
        <xdr:cNvPr id="1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DD3924-57F3-4097-8C91-E0B7110B4BC5}"/>
            </a:ext>
          </a:extLst>
        </xdr:cNvPr>
        <xdr:cNvSpPr>
          <a:spLocks noChangeAspect="1" noChangeArrowheads="1"/>
        </xdr:cNvSpPr>
      </xdr:nvSpPr>
      <xdr:spPr bwMode="auto">
        <a:xfrm>
          <a:off x="15192375" y="1866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9090"/>
    <xdr:sp macro="" textlink="">
      <xdr:nvSpPr>
        <xdr:cNvPr id="1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21B534-6195-4CB6-B623-9D57F89885CC}"/>
            </a:ext>
          </a:extLst>
        </xdr:cNvPr>
        <xdr:cNvSpPr>
          <a:spLocks noChangeAspect="1" noChangeArrowheads="1"/>
        </xdr:cNvSpPr>
      </xdr:nvSpPr>
      <xdr:spPr bwMode="auto">
        <a:xfrm>
          <a:off x="15192375" y="1866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8E2154-AB61-46D1-88A5-C53AEE151860}"/>
            </a:ext>
          </a:extLst>
        </xdr:cNvPr>
        <xdr:cNvSpPr>
          <a:spLocks noChangeAspect="1" noChangeArrowheads="1"/>
        </xdr:cNvSpPr>
      </xdr:nvSpPr>
      <xdr:spPr bwMode="auto">
        <a:xfrm>
          <a:off x="15192375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A8DEA4-EF35-4FB6-9D35-C68A8A5C1B77}"/>
            </a:ext>
          </a:extLst>
        </xdr:cNvPr>
        <xdr:cNvSpPr>
          <a:spLocks noChangeAspect="1" noChangeArrowheads="1"/>
        </xdr:cNvSpPr>
      </xdr:nvSpPr>
      <xdr:spPr bwMode="auto">
        <a:xfrm>
          <a:off x="15192375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67E25A-11DA-43D0-AFE2-D0C4C8601C0E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162D3B-5311-4531-B1A3-1C1CAED15A50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1C3C0D-B570-473E-B182-0D16626539D1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1866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C70E1C-AA46-41A2-A596-0EB6BB619B39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1866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2666D5-9BAB-42BF-8A98-5A8B08E7ED10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D77D9D-0E97-4715-B900-604B628F0C43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1866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8C692D-11C8-466E-BD4F-65BDC39A0729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3FC502-6263-4F95-989B-467DED33C9F6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5F8D95-F3EB-4E31-9A56-3D9259995C58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F75AE3-F557-4C65-9C39-A98FD78DAC5C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2501EE-191B-401D-8A0F-1D40933F26BE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DB78824-EBD9-4B7C-B10D-DC484DD48349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EB5810-4881-4466-A8E6-BFB062AA24F6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3449C1-8BC4-4416-93BE-CA4892558B9E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EF13E2-15AD-4E00-835A-47D6CA39A156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9E75F9-4647-4017-A78E-64D61548F12E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13ECFB-0D83-4DAD-87B5-539F385A66D6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2DBFC8-E2A4-4EC9-8B72-4C4BFDD6105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55B852-2A4B-4556-9869-E84A16267D4B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098221-A439-49A0-97AB-58D297D3849A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842DC7-D961-4F29-B8BB-F0063F53805E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117C99-1673-41D4-813E-27FBDCE90289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704FE9-8F56-4D29-A266-6E34C0964A83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6178B8-8A12-4344-933F-95B34CB9792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06692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11</xdr:row>
      <xdr:rowOff>84133</xdr:rowOff>
    </xdr:to>
    <xdr:sp macro="" textlink="">
      <xdr:nvSpPr>
        <xdr:cNvPr id="1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8A06C2-441D-4ABC-8372-C1AE48FA5277}"/>
            </a:ext>
          </a:extLst>
        </xdr:cNvPr>
        <xdr:cNvSpPr>
          <a:spLocks noChangeAspect="1" noChangeArrowheads="1"/>
        </xdr:cNvSpPr>
      </xdr:nvSpPr>
      <xdr:spPr bwMode="auto">
        <a:xfrm>
          <a:off x="6337300" y="2066925"/>
          <a:ext cx="304800" cy="322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11</xdr:row>
      <xdr:rowOff>84133</xdr:rowOff>
    </xdr:to>
    <xdr:sp macro="" textlink="">
      <xdr:nvSpPr>
        <xdr:cNvPr id="1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2353658-9689-4F71-898F-420329A94E74}"/>
            </a:ext>
          </a:extLst>
        </xdr:cNvPr>
        <xdr:cNvSpPr>
          <a:spLocks noChangeAspect="1" noChangeArrowheads="1"/>
        </xdr:cNvSpPr>
      </xdr:nvSpPr>
      <xdr:spPr bwMode="auto">
        <a:xfrm>
          <a:off x="6337300" y="2066925"/>
          <a:ext cx="304800" cy="322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11</xdr:row>
      <xdr:rowOff>87943</xdr:rowOff>
    </xdr:to>
    <xdr:sp macro="" textlink="">
      <xdr:nvSpPr>
        <xdr:cNvPr id="1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56A2B1-74D1-4AC4-A9EF-17FB2A1BFD06}"/>
            </a:ext>
          </a:extLst>
        </xdr:cNvPr>
        <xdr:cNvSpPr>
          <a:spLocks noChangeAspect="1" noChangeArrowheads="1"/>
        </xdr:cNvSpPr>
      </xdr:nvSpPr>
      <xdr:spPr bwMode="auto">
        <a:xfrm>
          <a:off x="6337300" y="2066925"/>
          <a:ext cx="304800" cy="32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11</xdr:row>
      <xdr:rowOff>87943</xdr:rowOff>
    </xdr:to>
    <xdr:sp macro="" textlink="">
      <xdr:nvSpPr>
        <xdr:cNvPr id="1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6C6BEF-5FA3-45AD-BF92-E85DA280308D}"/>
            </a:ext>
          </a:extLst>
        </xdr:cNvPr>
        <xdr:cNvSpPr>
          <a:spLocks noChangeAspect="1" noChangeArrowheads="1"/>
        </xdr:cNvSpPr>
      </xdr:nvSpPr>
      <xdr:spPr bwMode="auto">
        <a:xfrm>
          <a:off x="6337300" y="2066925"/>
          <a:ext cx="304800" cy="32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11</xdr:row>
      <xdr:rowOff>84133</xdr:rowOff>
    </xdr:to>
    <xdr:sp macro="" textlink="">
      <xdr:nvSpPr>
        <xdr:cNvPr id="1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E56E11-D59A-4549-9FFD-89D6D2868CEB}"/>
            </a:ext>
          </a:extLst>
        </xdr:cNvPr>
        <xdr:cNvSpPr>
          <a:spLocks noChangeAspect="1" noChangeArrowheads="1"/>
        </xdr:cNvSpPr>
      </xdr:nvSpPr>
      <xdr:spPr bwMode="auto">
        <a:xfrm>
          <a:off x="6337300" y="2066925"/>
          <a:ext cx="304800" cy="322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11</xdr:row>
      <xdr:rowOff>84133</xdr:rowOff>
    </xdr:to>
    <xdr:sp macro="" textlink="">
      <xdr:nvSpPr>
        <xdr:cNvPr id="1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917842-D05A-4292-A46A-DF8665679CEF}"/>
            </a:ext>
          </a:extLst>
        </xdr:cNvPr>
        <xdr:cNvSpPr>
          <a:spLocks noChangeAspect="1" noChangeArrowheads="1"/>
        </xdr:cNvSpPr>
      </xdr:nvSpPr>
      <xdr:spPr bwMode="auto">
        <a:xfrm>
          <a:off x="6337300" y="2066925"/>
          <a:ext cx="304800" cy="322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10</xdr:row>
      <xdr:rowOff>171079</xdr:rowOff>
    </xdr:to>
    <xdr:sp macro="" textlink="">
      <xdr:nvSpPr>
        <xdr:cNvPr id="1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BDCD89-639E-4A9C-84BA-BA23D44AAD8A}"/>
            </a:ext>
          </a:extLst>
        </xdr:cNvPr>
        <xdr:cNvSpPr>
          <a:spLocks noChangeAspect="1" noChangeArrowheads="1"/>
        </xdr:cNvSpPr>
      </xdr:nvSpPr>
      <xdr:spPr bwMode="auto">
        <a:xfrm>
          <a:off x="6337300" y="1905000"/>
          <a:ext cx="304800" cy="333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10</xdr:row>
      <xdr:rowOff>171079</xdr:rowOff>
    </xdr:to>
    <xdr:sp macro="" textlink="">
      <xdr:nvSpPr>
        <xdr:cNvPr id="1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85203F-F114-43D9-B86C-7F181233394A}"/>
            </a:ext>
          </a:extLst>
        </xdr:cNvPr>
        <xdr:cNvSpPr>
          <a:spLocks noChangeAspect="1" noChangeArrowheads="1"/>
        </xdr:cNvSpPr>
      </xdr:nvSpPr>
      <xdr:spPr bwMode="auto">
        <a:xfrm>
          <a:off x="6337300" y="1905000"/>
          <a:ext cx="304800" cy="333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10</xdr:row>
      <xdr:rowOff>174889</xdr:rowOff>
    </xdr:to>
    <xdr:sp macro="" textlink="">
      <xdr:nvSpPr>
        <xdr:cNvPr id="1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F94AD82-9ECE-4FB6-B55C-68E8B5FE6CEE}"/>
            </a:ext>
          </a:extLst>
        </xdr:cNvPr>
        <xdr:cNvSpPr>
          <a:spLocks noChangeAspect="1" noChangeArrowheads="1"/>
        </xdr:cNvSpPr>
      </xdr:nvSpPr>
      <xdr:spPr bwMode="auto">
        <a:xfrm>
          <a:off x="6337300" y="1905000"/>
          <a:ext cx="304800" cy="336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10</xdr:row>
      <xdr:rowOff>174889</xdr:rowOff>
    </xdr:to>
    <xdr:sp macro="" textlink="">
      <xdr:nvSpPr>
        <xdr:cNvPr id="1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CF6E99-1B29-483F-A95B-61EDEFC7B85F}"/>
            </a:ext>
          </a:extLst>
        </xdr:cNvPr>
        <xdr:cNvSpPr>
          <a:spLocks noChangeAspect="1" noChangeArrowheads="1"/>
        </xdr:cNvSpPr>
      </xdr:nvSpPr>
      <xdr:spPr bwMode="auto">
        <a:xfrm>
          <a:off x="6337300" y="1905000"/>
          <a:ext cx="304800" cy="336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10</xdr:row>
      <xdr:rowOff>171079</xdr:rowOff>
    </xdr:to>
    <xdr:sp macro="" textlink="">
      <xdr:nvSpPr>
        <xdr:cNvPr id="1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63A61E-3518-412A-9C4E-E6AF3B4A04E7}"/>
            </a:ext>
          </a:extLst>
        </xdr:cNvPr>
        <xdr:cNvSpPr>
          <a:spLocks noChangeAspect="1" noChangeArrowheads="1"/>
        </xdr:cNvSpPr>
      </xdr:nvSpPr>
      <xdr:spPr bwMode="auto">
        <a:xfrm>
          <a:off x="6337300" y="1905000"/>
          <a:ext cx="304800" cy="333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10</xdr:row>
      <xdr:rowOff>171079</xdr:rowOff>
    </xdr:to>
    <xdr:sp macro="" textlink="">
      <xdr:nvSpPr>
        <xdr:cNvPr id="1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296530-6BD7-4736-8920-B047DF4B0F85}"/>
            </a:ext>
          </a:extLst>
        </xdr:cNvPr>
        <xdr:cNvSpPr>
          <a:spLocks noChangeAspect="1" noChangeArrowheads="1"/>
        </xdr:cNvSpPr>
      </xdr:nvSpPr>
      <xdr:spPr bwMode="auto">
        <a:xfrm>
          <a:off x="6337300" y="1905000"/>
          <a:ext cx="304800" cy="333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0C783C-E277-4D09-B185-5D68E99AA6D6}"/>
            </a:ext>
          </a:extLst>
        </xdr:cNvPr>
        <xdr:cNvSpPr>
          <a:spLocks noChangeAspect="1" noChangeArrowheads="1"/>
        </xdr:cNvSpPr>
      </xdr:nvSpPr>
      <xdr:spPr bwMode="auto">
        <a:xfrm>
          <a:off x="6337300" y="2117725"/>
          <a:ext cx="304800" cy="337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B262055-2C1B-49BA-9EF1-19BB4783399F}"/>
            </a:ext>
          </a:extLst>
        </xdr:cNvPr>
        <xdr:cNvSpPr>
          <a:spLocks noChangeAspect="1" noChangeArrowheads="1"/>
        </xdr:cNvSpPr>
      </xdr:nvSpPr>
      <xdr:spPr bwMode="auto">
        <a:xfrm>
          <a:off x="6337300" y="2117725"/>
          <a:ext cx="304800" cy="337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775CFF-F2E5-4801-A6E7-0FEE9C70BC9F}"/>
            </a:ext>
          </a:extLst>
        </xdr:cNvPr>
        <xdr:cNvSpPr>
          <a:spLocks noChangeAspect="1" noChangeArrowheads="1"/>
        </xdr:cNvSpPr>
      </xdr:nvSpPr>
      <xdr:spPr bwMode="auto">
        <a:xfrm>
          <a:off x="6337300" y="2117725"/>
          <a:ext cx="304800" cy="341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EADB76-7809-4E70-9D5F-082AE602158A}"/>
            </a:ext>
          </a:extLst>
        </xdr:cNvPr>
        <xdr:cNvSpPr>
          <a:spLocks noChangeAspect="1" noChangeArrowheads="1"/>
        </xdr:cNvSpPr>
      </xdr:nvSpPr>
      <xdr:spPr bwMode="auto">
        <a:xfrm>
          <a:off x="6337300" y="2117725"/>
          <a:ext cx="304800" cy="341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01DABB-6542-44A6-BC10-213CF8CEA191}"/>
            </a:ext>
          </a:extLst>
        </xdr:cNvPr>
        <xdr:cNvSpPr>
          <a:spLocks noChangeAspect="1" noChangeArrowheads="1"/>
        </xdr:cNvSpPr>
      </xdr:nvSpPr>
      <xdr:spPr bwMode="auto">
        <a:xfrm>
          <a:off x="6337300" y="2117725"/>
          <a:ext cx="304800" cy="337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54468DF-C6C0-4421-A8C1-F878347C76DB}"/>
            </a:ext>
          </a:extLst>
        </xdr:cNvPr>
        <xdr:cNvSpPr>
          <a:spLocks noChangeAspect="1" noChangeArrowheads="1"/>
        </xdr:cNvSpPr>
      </xdr:nvSpPr>
      <xdr:spPr bwMode="auto">
        <a:xfrm>
          <a:off x="6337300" y="2117725"/>
          <a:ext cx="304800" cy="337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C31663-9298-480F-A97A-9AA4F329AE1B}"/>
            </a:ext>
          </a:extLst>
        </xdr:cNvPr>
        <xdr:cNvSpPr>
          <a:spLocks noChangeAspect="1" noChangeArrowheads="1"/>
        </xdr:cNvSpPr>
      </xdr:nvSpPr>
      <xdr:spPr bwMode="auto">
        <a:xfrm>
          <a:off x="6337300" y="2117725"/>
          <a:ext cx="304800" cy="337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94C4F2-6D20-4EE5-AA6D-9781CE62A8F2}"/>
            </a:ext>
          </a:extLst>
        </xdr:cNvPr>
        <xdr:cNvSpPr>
          <a:spLocks noChangeAspect="1" noChangeArrowheads="1"/>
        </xdr:cNvSpPr>
      </xdr:nvSpPr>
      <xdr:spPr bwMode="auto">
        <a:xfrm>
          <a:off x="6337300" y="2117725"/>
          <a:ext cx="304800" cy="337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AF9F2B3-8633-426B-8880-A3CDAC846AED}"/>
            </a:ext>
          </a:extLst>
        </xdr:cNvPr>
        <xdr:cNvSpPr>
          <a:spLocks noChangeAspect="1" noChangeArrowheads="1"/>
        </xdr:cNvSpPr>
      </xdr:nvSpPr>
      <xdr:spPr bwMode="auto">
        <a:xfrm>
          <a:off x="6337300" y="2117725"/>
          <a:ext cx="304800" cy="341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43E322-F929-4E87-B6C6-742A184657B1}"/>
            </a:ext>
          </a:extLst>
        </xdr:cNvPr>
        <xdr:cNvSpPr>
          <a:spLocks noChangeAspect="1" noChangeArrowheads="1"/>
        </xdr:cNvSpPr>
      </xdr:nvSpPr>
      <xdr:spPr bwMode="auto">
        <a:xfrm>
          <a:off x="6337300" y="2117725"/>
          <a:ext cx="304800" cy="341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9DEDB7-FD77-4A7A-98B0-755D34B6B4FE}"/>
            </a:ext>
          </a:extLst>
        </xdr:cNvPr>
        <xdr:cNvSpPr>
          <a:spLocks noChangeAspect="1" noChangeArrowheads="1"/>
        </xdr:cNvSpPr>
      </xdr:nvSpPr>
      <xdr:spPr bwMode="auto">
        <a:xfrm>
          <a:off x="6337300" y="2117725"/>
          <a:ext cx="304800" cy="337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70CE73E-7EA5-4652-AB26-AA0409DB3F38}"/>
            </a:ext>
          </a:extLst>
        </xdr:cNvPr>
        <xdr:cNvSpPr>
          <a:spLocks noChangeAspect="1" noChangeArrowheads="1"/>
        </xdr:cNvSpPr>
      </xdr:nvSpPr>
      <xdr:spPr bwMode="auto">
        <a:xfrm>
          <a:off x="6337300" y="2117725"/>
          <a:ext cx="304800" cy="337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9090"/>
    <xdr:sp macro="" textlink="">
      <xdr:nvSpPr>
        <xdr:cNvPr id="1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9090"/>
    <xdr:sp macro="" textlink="">
      <xdr:nvSpPr>
        <xdr:cNvPr id="1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183778</xdr:rowOff>
    </xdr:to>
    <xdr:sp macro="" textlink="">
      <xdr:nvSpPr>
        <xdr:cNvPr id="1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183778</xdr:rowOff>
    </xdr:to>
    <xdr:sp macro="" textlink="">
      <xdr:nvSpPr>
        <xdr:cNvPr id="1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187588</xdr:rowOff>
    </xdr:to>
    <xdr:sp macro="" textlink="">
      <xdr:nvSpPr>
        <xdr:cNvPr id="1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187588</xdr:rowOff>
    </xdr:to>
    <xdr:sp macro="" textlink="">
      <xdr:nvSpPr>
        <xdr:cNvPr id="1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183778</xdr:rowOff>
    </xdr:to>
    <xdr:sp macro="" textlink="">
      <xdr:nvSpPr>
        <xdr:cNvPr id="1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183778</xdr:rowOff>
    </xdr:to>
    <xdr:sp macro="" textlink="">
      <xdr:nvSpPr>
        <xdr:cNvPr id="1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1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174889</xdr:rowOff>
    </xdr:to>
    <xdr:sp macro="" textlink="">
      <xdr:nvSpPr>
        <xdr:cNvPr id="1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171079</xdr:rowOff>
    </xdr:to>
    <xdr:sp macro="" textlink="">
      <xdr:nvSpPr>
        <xdr:cNvPr id="1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1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1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1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153873</xdr:rowOff>
    </xdr:to>
    <xdr:sp macro="" textlink="">
      <xdr:nvSpPr>
        <xdr:cNvPr id="1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150063</xdr:rowOff>
    </xdr:to>
    <xdr:sp macro="" textlink="">
      <xdr:nvSpPr>
        <xdr:cNvPr id="1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357574</xdr:colOff>
      <xdr:row>1</xdr:row>
      <xdr:rowOff>108713</xdr:rowOff>
    </xdr:from>
    <xdr:to>
      <xdr:col>13</xdr:col>
      <xdr:colOff>602931</xdr:colOff>
      <xdr:row>3</xdr:row>
      <xdr:rowOff>136480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E697BE-1359-4F24-8B09-FEDBD5C91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1749" y="308738"/>
          <a:ext cx="2055106" cy="427817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CC3C5D-D494-4D14-A976-14BAE24DCD3F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5CD882-0206-4B1A-9ED7-29BE5F47B424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50FEC6-AE84-4A34-8791-6C99CBFDB373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1D2F817-8FD1-490F-B353-37325D4F0965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02DF65-C5A4-45A2-8FB6-54A5C70C9481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3B30CA-BF2C-4771-8643-EE08AB48C16C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E64A88-C1A1-489E-83FE-100A616AB8B4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DDED1D-9019-41FA-B208-48365ADA2A71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B37359-3FBB-4B20-953D-BDC3165C886D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88E49F7-3300-41A2-A1EA-8BD03917D735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685466-6ACB-4027-A807-FFF56CE6615B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F2D594-57FB-4EDE-BF75-E3F95440EE93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D3CE89-EE0E-48BC-9047-4CF58F6521C2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4AC215-D3C7-4989-8C48-14C52E0270FB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9090"/>
    <xdr:sp macro="" textlink="">
      <xdr:nvSpPr>
        <xdr:cNvPr id="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2AE3E0-09EA-4B10-B7D5-1E613A048E7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9090"/>
    <xdr:sp macro="" textlink="">
      <xdr:nvSpPr>
        <xdr:cNvPr id="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C8CA971-71D1-4100-99C0-A51D61E52B6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A88B84-854B-4DF1-88E4-5F05C94EAE69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E6D865-D473-46DA-A371-2EFE278F9B2E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2FDF1A-423B-4741-B59E-521F944E6A9C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8EC3AB-0908-448E-84EE-1A1EDDFB5358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7EAC35-4A3F-4E90-9607-2F32CDE1C519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A8611E-B2FA-48E4-AC47-5722CEDC2608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636546-6231-40DC-BAA5-19FD3A88C0ED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21A343-4562-4C3A-B8BA-BEADE09AD25B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A74D0A-BE4C-4612-ACF1-3B7B6129037B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9B3B03-0826-4122-91C2-21CBC56C8C7A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671555-7C99-4225-947D-23094A1CD5C3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F78F40-9104-42DF-8F97-B7EE6E1C3793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9A464F-6787-4E0F-92A1-48CE8053F176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1013EF-9AF5-4539-ABE0-6113356F19F9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A919964-2E8F-4A37-A4E4-52A730556AD9}"/>
            </a:ext>
          </a:extLst>
        </xdr:cNvPr>
        <xdr:cNvSpPr>
          <a:spLocks noChangeAspect="1" noChangeArrowheads="1"/>
        </xdr:cNvSpPr>
      </xdr:nvSpPr>
      <xdr:spPr bwMode="auto">
        <a:xfrm>
          <a:off x="180403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24CA3E-9F3E-4746-9FD1-89E93A6CF497}"/>
            </a:ext>
          </a:extLst>
        </xdr:cNvPr>
        <xdr:cNvSpPr>
          <a:spLocks noChangeAspect="1" noChangeArrowheads="1"/>
        </xdr:cNvSpPr>
      </xdr:nvSpPr>
      <xdr:spPr bwMode="auto">
        <a:xfrm>
          <a:off x="180403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D2E3F4-E32D-4AC4-B1B5-C74F5A98A60A}"/>
            </a:ext>
          </a:extLst>
        </xdr:cNvPr>
        <xdr:cNvSpPr>
          <a:spLocks noChangeAspect="1" noChangeArrowheads="1"/>
        </xdr:cNvSpPr>
      </xdr:nvSpPr>
      <xdr:spPr bwMode="auto">
        <a:xfrm>
          <a:off x="18040350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DD8A2E9-31AA-4780-813B-1F3B36FBA790}"/>
            </a:ext>
          </a:extLst>
        </xdr:cNvPr>
        <xdr:cNvSpPr>
          <a:spLocks noChangeAspect="1" noChangeArrowheads="1"/>
        </xdr:cNvSpPr>
      </xdr:nvSpPr>
      <xdr:spPr bwMode="auto">
        <a:xfrm>
          <a:off x="18040350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DB42A0-1E26-4987-BD49-228EC677E3C6}"/>
            </a:ext>
          </a:extLst>
        </xdr:cNvPr>
        <xdr:cNvSpPr>
          <a:spLocks noChangeAspect="1" noChangeArrowheads="1"/>
        </xdr:cNvSpPr>
      </xdr:nvSpPr>
      <xdr:spPr bwMode="auto">
        <a:xfrm>
          <a:off x="180403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F0DC79-D021-46F4-89BC-AE4882E8190D}"/>
            </a:ext>
          </a:extLst>
        </xdr:cNvPr>
        <xdr:cNvSpPr>
          <a:spLocks noChangeAspect="1" noChangeArrowheads="1"/>
        </xdr:cNvSpPr>
      </xdr:nvSpPr>
      <xdr:spPr bwMode="auto">
        <a:xfrm>
          <a:off x="180403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B0C70E-1260-4CE0-81DA-E70C4CC3ED85}"/>
            </a:ext>
          </a:extLst>
        </xdr:cNvPr>
        <xdr:cNvSpPr>
          <a:spLocks noChangeAspect="1" noChangeArrowheads="1"/>
        </xdr:cNvSpPr>
      </xdr:nvSpPr>
      <xdr:spPr bwMode="auto">
        <a:xfrm>
          <a:off x="163639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2A65C2-1C4F-435B-99C2-56AB9A3A8770}"/>
            </a:ext>
          </a:extLst>
        </xdr:cNvPr>
        <xdr:cNvSpPr>
          <a:spLocks noChangeAspect="1" noChangeArrowheads="1"/>
        </xdr:cNvSpPr>
      </xdr:nvSpPr>
      <xdr:spPr bwMode="auto">
        <a:xfrm>
          <a:off x="163639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24C4255-A57A-4A1A-B27D-A4A5871B693B}"/>
            </a:ext>
          </a:extLst>
        </xdr:cNvPr>
        <xdr:cNvSpPr>
          <a:spLocks noChangeAspect="1" noChangeArrowheads="1"/>
        </xdr:cNvSpPr>
      </xdr:nvSpPr>
      <xdr:spPr bwMode="auto">
        <a:xfrm>
          <a:off x="16363950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311F57-061A-4FD4-A212-9DD1CD006166}"/>
            </a:ext>
          </a:extLst>
        </xdr:cNvPr>
        <xdr:cNvSpPr>
          <a:spLocks noChangeAspect="1" noChangeArrowheads="1"/>
        </xdr:cNvSpPr>
      </xdr:nvSpPr>
      <xdr:spPr bwMode="auto">
        <a:xfrm>
          <a:off x="16363950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51CD84-D21B-4877-9ACD-A9A97A693C3D}"/>
            </a:ext>
          </a:extLst>
        </xdr:cNvPr>
        <xdr:cNvSpPr>
          <a:spLocks noChangeAspect="1" noChangeArrowheads="1"/>
        </xdr:cNvSpPr>
      </xdr:nvSpPr>
      <xdr:spPr bwMode="auto">
        <a:xfrm>
          <a:off x="163639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C27BE1-C1BB-49D8-9A66-00E7EC28DE09}"/>
            </a:ext>
          </a:extLst>
        </xdr:cNvPr>
        <xdr:cNvSpPr>
          <a:spLocks noChangeAspect="1" noChangeArrowheads="1"/>
        </xdr:cNvSpPr>
      </xdr:nvSpPr>
      <xdr:spPr bwMode="auto">
        <a:xfrm>
          <a:off x="163639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C69E03-7A73-433C-9DFA-93A60784C29A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B8483F6-645C-4D0B-BFB3-E483320170ED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059022-C992-4986-B3DE-06759F3A7241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0F7A4A3-2252-45C4-A275-218A8327650E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7AA03C-352A-4AD3-A9A4-FCF03D1BA11F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27AB0D-368B-4E4E-B169-0670AADFC6C2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469869A-56CB-422D-84F3-ABE51FA09172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5BDE12-E3C0-4C50-80B6-9CF811871826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26EE81-356A-4F30-84FD-A2C18B23ECA9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11455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B21827-866A-4D0E-B12F-7D9DF411C585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11455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0E727A-01C1-4F93-A564-9637A8411CE9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7EE4FF-BEAD-4F4A-9E3D-1CEF015D7123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CF1639-6496-494B-ADD8-82C2BB4D56FE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8BA699-197F-4C43-B539-7466A28B97C4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A36160E-1396-4C60-8B12-497735B54033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11455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5FE466-5CBF-47B2-8E9E-6DC733082532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11455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EF3E54-C0EF-44BF-A3A5-C47DAC841DB6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4A500D-28F6-42DE-95C5-C113119F0C0F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5280"/>
    <xdr:sp macro="" textlink="">
      <xdr:nvSpPr>
        <xdr:cNvPr id="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0CC04C-E2E5-4A90-8013-CCDAD214D0DB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5280"/>
    <xdr:sp macro="" textlink="">
      <xdr:nvSpPr>
        <xdr:cNvPr id="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9F07086-9CB2-41DE-A324-126670F7E73F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9090"/>
    <xdr:sp macro="" textlink="">
      <xdr:nvSpPr>
        <xdr:cNvPr id="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BE1B41-CEF3-4C70-8A30-C0E6ABA950E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455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9090"/>
    <xdr:sp macro="" textlink="">
      <xdr:nvSpPr>
        <xdr:cNvPr id="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158FBB-573F-49AF-960B-553733CED059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455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5280"/>
    <xdr:sp macro="" textlink="">
      <xdr:nvSpPr>
        <xdr:cNvPr id="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C8EB27-4E32-4A2E-904C-A20A24188F46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5280"/>
    <xdr:sp macro="" textlink="">
      <xdr:nvSpPr>
        <xdr:cNvPr id="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B96D38-5947-449F-9730-E65FBBB6E2F1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18BC81-68C0-4E9F-AB62-7333322DD90F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A43562-988B-439C-B8BC-A0AFA2E65D13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6BA8F6-52AD-483B-AB03-736B5D32B40F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11455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7A5F9D-E22C-4F1C-8BCA-CDA0FB4C3C91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11455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6F7C8B-F119-4617-8AC8-FCE9FA3EFBE7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4E8BBB-684C-47B4-9BFF-970E35532F61}"/>
            </a:ext>
          </a:extLst>
        </xdr:cNvPr>
        <xdr:cNvSpPr>
          <a:spLocks noChangeAspect="1" noChangeArrowheads="1"/>
        </xdr:cNvSpPr>
      </xdr:nvSpPr>
      <xdr:spPr bwMode="auto">
        <a:xfrm>
          <a:off x="7096125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38E5DC-6218-4C8C-9E6D-BAFE2ED5F6A1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239E26-10F5-4B1B-8DD5-6A4AB9F2A8AA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DF09034-2BAE-4A1F-8BDB-AC2DD45CC784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B52E27-196B-4714-B411-66B274CC0F51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B4F5A8-8230-4FCD-8253-B1C3E7457531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BCBA799-1B1A-4608-9003-99481D9FD1DF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6F4687-02A8-4CF8-8134-5920C13FAA1C}"/>
            </a:ext>
          </a:extLst>
        </xdr:cNvPr>
        <xdr:cNvSpPr>
          <a:spLocks noChangeAspect="1" noChangeArrowheads="1"/>
        </xdr:cNvSpPr>
      </xdr:nvSpPr>
      <xdr:spPr bwMode="auto">
        <a:xfrm>
          <a:off x="180403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4C405F-E821-4BAD-9917-68DCB906C3B9}"/>
            </a:ext>
          </a:extLst>
        </xdr:cNvPr>
        <xdr:cNvSpPr>
          <a:spLocks noChangeAspect="1" noChangeArrowheads="1"/>
        </xdr:cNvSpPr>
      </xdr:nvSpPr>
      <xdr:spPr bwMode="auto">
        <a:xfrm>
          <a:off x="180403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36E95A5-2619-4945-BB9D-A1EBF9874484}"/>
            </a:ext>
          </a:extLst>
        </xdr:cNvPr>
        <xdr:cNvSpPr>
          <a:spLocks noChangeAspect="1" noChangeArrowheads="1"/>
        </xdr:cNvSpPr>
      </xdr:nvSpPr>
      <xdr:spPr bwMode="auto">
        <a:xfrm>
          <a:off x="18040350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9F1007-7483-4CA2-BA76-B24841720A55}"/>
            </a:ext>
          </a:extLst>
        </xdr:cNvPr>
        <xdr:cNvSpPr>
          <a:spLocks noChangeAspect="1" noChangeArrowheads="1"/>
        </xdr:cNvSpPr>
      </xdr:nvSpPr>
      <xdr:spPr bwMode="auto">
        <a:xfrm>
          <a:off x="18040350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6CC757-25D8-4FA2-BB42-B55F50F5A9A8}"/>
            </a:ext>
          </a:extLst>
        </xdr:cNvPr>
        <xdr:cNvSpPr>
          <a:spLocks noChangeAspect="1" noChangeArrowheads="1"/>
        </xdr:cNvSpPr>
      </xdr:nvSpPr>
      <xdr:spPr bwMode="auto">
        <a:xfrm>
          <a:off x="180403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D602C75-EA9D-4059-8925-631CE01B5D2E}"/>
            </a:ext>
          </a:extLst>
        </xdr:cNvPr>
        <xdr:cNvSpPr>
          <a:spLocks noChangeAspect="1" noChangeArrowheads="1"/>
        </xdr:cNvSpPr>
      </xdr:nvSpPr>
      <xdr:spPr bwMode="auto">
        <a:xfrm>
          <a:off x="180403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0215B6-A88F-48DE-A1BA-E3938AC61982}"/>
            </a:ext>
          </a:extLst>
        </xdr:cNvPr>
        <xdr:cNvSpPr>
          <a:spLocks noChangeAspect="1" noChangeArrowheads="1"/>
        </xdr:cNvSpPr>
      </xdr:nvSpPr>
      <xdr:spPr bwMode="auto">
        <a:xfrm>
          <a:off x="163639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23D277-470A-4851-951B-9A24DE0F8623}"/>
            </a:ext>
          </a:extLst>
        </xdr:cNvPr>
        <xdr:cNvSpPr>
          <a:spLocks noChangeAspect="1" noChangeArrowheads="1"/>
        </xdr:cNvSpPr>
      </xdr:nvSpPr>
      <xdr:spPr bwMode="auto">
        <a:xfrm>
          <a:off x="163639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3FD1CF-4E82-419C-AA3F-488B1DDB8A0B}"/>
            </a:ext>
          </a:extLst>
        </xdr:cNvPr>
        <xdr:cNvSpPr>
          <a:spLocks noChangeAspect="1" noChangeArrowheads="1"/>
        </xdr:cNvSpPr>
      </xdr:nvSpPr>
      <xdr:spPr bwMode="auto">
        <a:xfrm>
          <a:off x="16363950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889F8A-85C8-4132-8356-20A19A57CD03}"/>
            </a:ext>
          </a:extLst>
        </xdr:cNvPr>
        <xdr:cNvSpPr>
          <a:spLocks noChangeAspect="1" noChangeArrowheads="1"/>
        </xdr:cNvSpPr>
      </xdr:nvSpPr>
      <xdr:spPr bwMode="auto">
        <a:xfrm>
          <a:off x="16363950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5AB83A-0D85-42C7-B165-48D4EA44FE1B}"/>
            </a:ext>
          </a:extLst>
        </xdr:cNvPr>
        <xdr:cNvSpPr>
          <a:spLocks noChangeAspect="1" noChangeArrowheads="1"/>
        </xdr:cNvSpPr>
      </xdr:nvSpPr>
      <xdr:spPr bwMode="auto">
        <a:xfrm>
          <a:off x="163639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294A32-A32D-4E6B-84EF-2AD57D3E271E}"/>
            </a:ext>
          </a:extLst>
        </xdr:cNvPr>
        <xdr:cNvSpPr>
          <a:spLocks noChangeAspect="1" noChangeArrowheads="1"/>
        </xdr:cNvSpPr>
      </xdr:nvSpPr>
      <xdr:spPr bwMode="auto">
        <a:xfrm>
          <a:off x="163639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51DEC2-C485-4A23-8529-2CE09BE1D8F6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40714E-3819-41D2-9A5D-28E17C22B0E0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8B6E70-4ACE-4D54-967B-690B26A5CA52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20D48A-EEA0-448B-998B-8B5EA687E272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D34BDF-DF72-4981-A2E7-613337541C98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C415E4-D7B5-4211-B7BA-C42B5F5F8438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31457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D866AC-DA1C-493E-8455-673091693A42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0FCD78-69D4-4AA2-B3A1-DF5CC9D93882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6C0BB6-C34E-446C-B2FF-A47DC021B816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11455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8547CF-1EF2-492C-A83D-D6EB6A450F73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11455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8C72D3-5D3D-4CA0-9E46-F6D6DF98DD62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773E28-A10E-4D75-B88C-FC96E4BE7533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FAFAC3-6747-4C7B-999B-8FFD43EF9564}"/>
            </a:ext>
          </a:extLst>
        </xdr:cNvPr>
        <xdr:cNvSpPr>
          <a:spLocks noChangeAspect="1" noChangeArrowheads="1"/>
        </xdr:cNvSpPr>
      </xdr:nvSpPr>
      <xdr:spPr bwMode="auto">
        <a:xfrm>
          <a:off x="18040350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74E576-73B9-4E97-8AFB-E43375A5407A}"/>
            </a:ext>
          </a:extLst>
        </xdr:cNvPr>
        <xdr:cNvSpPr>
          <a:spLocks noChangeAspect="1" noChangeArrowheads="1"/>
        </xdr:cNvSpPr>
      </xdr:nvSpPr>
      <xdr:spPr bwMode="auto">
        <a:xfrm>
          <a:off x="18040350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093945-0BE5-4617-96A8-663B56005BC8}"/>
            </a:ext>
          </a:extLst>
        </xdr:cNvPr>
        <xdr:cNvSpPr>
          <a:spLocks noChangeAspect="1" noChangeArrowheads="1"/>
        </xdr:cNvSpPr>
      </xdr:nvSpPr>
      <xdr:spPr bwMode="auto">
        <a:xfrm>
          <a:off x="18040350" y="211455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ACF908-5D0B-4390-BF94-82FF34E3A499}"/>
            </a:ext>
          </a:extLst>
        </xdr:cNvPr>
        <xdr:cNvSpPr>
          <a:spLocks noChangeAspect="1" noChangeArrowheads="1"/>
        </xdr:cNvSpPr>
      </xdr:nvSpPr>
      <xdr:spPr bwMode="auto">
        <a:xfrm>
          <a:off x="18040350" y="211455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5C9D73-895F-40DF-9059-464459A5A016}"/>
            </a:ext>
          </a:extLst>
        </xdr:cNvPr>
        <xdr:cNvSpPr>
          <a:spLocks noChangeAspect="1" noChangeArrowheads="1"/>
        </xdr:cNvSpPr>
      </xdr:nvSpPr>
      <xdr:spPr bwMode="auto">
        <a:xfrm>
          <a:off x="18040350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3EE88A9-F2EC-4E93-9416-48B3EB81C975}"/>
            </a:ext>
          </a:extLst>
        </xdr:cNvPr>
        <xdr:cNvSpPr>
          <a:spLocks noChangeAspect="1" noChangeArrowheads="1"/>
        </xdr:cNvSpPr>
      </xdr:nvSpPr>
      <xdr:spPr bwMode="auto">
        <a:xfrm>
          <a:off x="18040350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683E5A-AC94-40DD-85DE-D47265AB0F61}"/>
            </a:ext>
          </a:extLst>
        </xdr:cNvPr>
        <xdr:cNvSpPr>
          <a:spLocks noChangeAspect="1" noChangeArrowheads="1"/>
        </xdr:cNvSpPr>
      </xdr:nvSpPr>
      <xdr:spPr bwMode="auto">
        <a:xfrm>
          <a:off x="16363950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039736-86D0-43B1-9BB6-FD1719ADDC6F}"/>
            </a:ext>
          </a:extLst>
        </xdr:cNvPr>
        <xdr:cNvSpPr>
          <a:spLocks noChangeAspect="1" noChangeArrowheads="1"/>
        </xdr:cNvSpPr>
      </xdr:nvSpPr>
      <xdr:spPr bwMode="auto">
        <a:xfrm>
          <a:off x="16363950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9090"/>
    <xdr:sp macro="" textlink="">
      <xdr:nvSpPr>
        <xdr:cNvPr id="1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76D5C9-569B-4A29-8B50-4026453140EC}"/>
            </a:ext>
          </a:extLst>
        </xdr:cNvPr>
        <xdr:cNvSpPr>
          <a:spLocks noChangeAspect="1" noChangeArrowheads="1"/>
        </xdr:cNvSpPr>
      </xdr:nvSpPr>
      <xdr:spPr bwMode="auto">
        <a:xfrm>
          <a:off x="16363950" y="211455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9090"/>
    <xdr:sp macro="" textlink="">
      <xdr:nvSpPr>
        <xdr:cNvPr id="1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07D2CC-FBB3-4AB1-8B49-A0B63E6665CF}"/>
            </a:ext>
          </a:extLst>
        </xdr:cNvPr>
        <xdr:cNvSpPr>
          <a:spLocks noChangeAspect="1" noChangeArrowheads="1"/>
        </xdr:cNvSpPr>
      </xdr:nvSpPr>
      <xdr:spPr bwMode="auto">
        <a:xfrm>
          <a:off x="16363950" y="211455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B21A9D-372A-4027-812F-DFC777BA2B8E}"/>
            </a:ext>
          </a:extLst>
        </xdr:cNvPr>
        <xdr:cNvSpPr>
          <a:spLocks noChangeAspect="1" noChangeArrowheads="1"/>
        </xdr:cNvSpPr>
      </xdr:nvSpPr>
      <xdr:spPr bwMode="auto">
        <a:xfrm>
          <a:off x="16363950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6A634E5-D4C3-4FE4-A1FC-3D50E0589E67}"/>
            </a:ext>
          </a:extLst>
        </xdr:cNvPr>
        <xdr:cNvSpPr>
          <a:spLocks noChangeAspect="1" noChangeArrowheads="1"/>
        </xdr:cNvSpPr>
      </xdr:nvSpPr>
      <xdr:spPr bwMode="auto">
        <a:xfrm>
          <a:off x="16363950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58466F-C251-4CD1-8CE2-61E10FF4E0EA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EBD3EA-7F8C-4931-A2D1-100D546D506E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38EE28-56CF-4F3B-9219-307936CA7C2D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11455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F605BA-132E-4B4E-8134-5A206626FBEC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11455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5EA4E0-B15D-4566-9C77-0B65F0AC0669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5C3152-7B15-4A2D-8BC1-987D48504FFC}"/>
            </a:ext>
          </a:extLst>
        </xdr:cNvPr>
        <xdr:cNvSpPr>
          <a:spLocks noChangeAspect="1" noChangeArrowheads="1"/>
        </xdr:cNvSpPr>
      </xdr:nvSpPr>
      <xdr:spPr bwMode="auto">
        <a:xfrm>
          <a:off x="17202150" y="211455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A064CE-14BC-4356-9DE4-EA4331ECEBE4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5146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0D90924-75A8-4D24-9BBB-58DC1A83A219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5146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24E9F7-DE38-4D2A-B690-5EFF7F72F3DE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5146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636617-BB6A-4D83-BE6D-D0FC6E539A32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5146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AA6728-C0F0-4C5F-8097-64C98AFCF097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5146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A37812-35BD-41AA-BC8A-AC69B995503F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5146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FACE9D-9429-45F9-9EF7-13F05B078285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5146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5A32C7-8F01-41F7-942B-D7FE967278BD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5146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07C7EE-30B9-400D-9442-AFCA1BE34B4E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5146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418793-F0E4-4199-A355-AC69B4DC686D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5146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EA1B0E-EDFE-49B5-870A-708C1C0813A7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5146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7938AD-55B3-4508-9118-39D11E0EB996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5146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09D48E1-1BFB-4A8F-99FD-5238D3A3C13F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5146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EC5C33-9262-4C67-BE29-B5D9BB642BCA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5146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933D05-0D84-418D-8F49-01DD9E0E4F33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5146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9F3D98-D0C9-4639-AFB8-237B0A690F14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5146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9643069-A53C-4AF0-A025-E4B5B3B415A3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5146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9FDEBC-BFF1-4E67-9D3D-0E9363168F50}"/>
            </a:ext>
          </a:extLst>
        </xdr:cNvPr>
        <xdr:cNvSpPr>
          <a:spLocks noChangeAspect="1" noChangeArrowheads="1"/>
        </xdr:cNvSpPr>
      </xdr:nvSpPr>
      <xdr:spPr bwMode="auto">
        <a:xfrm>
          <a:off x="8124825" y="25146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11</xdr:row>
      <xdr:rowOff>84133</xdr:rowOff>
    </xdr:to>
    <xdr:sp macro="" textlink="">
      <xdr:nvSpPr>
        <xdr:cNvPr id="1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29F793-EA85-460E-A926-916B9173255B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365375"/>
          <a:ext cx="304800" cy="333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11</xdr:row>
      <xdr:rowOff>84133</xdr:rowOff>
    </xdr:to>
    <xdr:sp macro="" textlink="">
      <xdr:nvSpPr>
        <xdr:cNvPr id="1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32DEE7-6575-4511-A405-3EB2123F7FE7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365375"/>
          <a:ext cx="304800" cy="333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11</xdr:row>
      <xdr:rowOff>87943</xdr:rowOff>
    </xdr:to>
    <xdr:sp macro="" textlink="">
      <xdr:nvSpPr>
        <xdr:cNvPr id="1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BA7EE3-874F-414A-B086-5CE0AD555A4A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365375"/>
          <a:ext cx="304800" cy="336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11</xdr:row>
      <xdr:rowOff>87943</xdr:rowOff>
    </xdr:to>
    <xdr:sp macro="" textlink="">
      <xdr:nvSpPr>
        <xdr:cNvPr id="1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30583C-3A0E-4B57-94D8-C2E5CE81881B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365375"/>
          <a:ext cx="304800" cy="336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11</xdr:row>
      <xdr:rowOff>84133</xdr:rowOff>
    </xdr:to>
    <xdr:sp macro="" textlink="">
      <xdr:nvSpPr>
        <xdr:cNvPr id="1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4C876F-7168-4E3F-A6CE-569E530EB9F9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365375"/>
          <a:ext cx="304800" cy="333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11</xdr:row>
      <xdr:rowOff>84133</xdr:rowOff>
    </xdr:to>
    <xdr:sp macro="" textlink="">
      <xdr:nvSpPr>
        <xdr:cNvPr id="1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5F256E-5B62-4EF1-8378-9427BB3E49E0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365375"/>
          <a:ext cx="304800" cy="333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10</xdr:row>
      <xdr:rowOff>171079</xdr:rowOff>
    </xdr:to>
    <xdr:sp macro="" textlink="">
      <xdr:nvSpPr>
        <xdr:cNvPr id="1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6DBD67-C03E-4DCE-BF52-4CBFE7313CBB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152650"/>
          <a:ext cx="304800" cy="333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10</xdr:row>
      <xdr:rowOff>171079</xdr:rowOff>
    </xdr:to>
    <xdr:sp macro="" textlink="">
      <xdr:nvSpPr>
        <xdr:cNvPr id="1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8CB22F-27BF-4EFD-8D41-6C78728634B1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152650"/>
          <a:ext cx="304800" cy="333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10</xdr:row>
      <xdr:rowOff>174889</xdr:rowOff>
    </xdr:to>
    <xdr:sp macro="" textlink="">
      <xdr:nvSpPr>
        <xdr:cNvPr id="1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408E1C-1CBD-44D4-A711-BB51582704BF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152650"/>
          <a:ext cx="304800" cy="336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10</xdr:row>
      <xdr:rowOff>174889</xdr:rowOff>
    </xdr:to>
    <xdr:sp macro="" textlink="">
      <xdr:nvSpPr>
        <xdr:cNvPr id="1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84226B-0056-4DC3-ADFD-0DA664BC6499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152650"/>
          <a:ext cx="304800" cy="336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10</xdr:row>
      <xdr:rowOff>171079</xdr:rowOff>
    </xdr:to>
    <xdr:sp macro="" textlink="">
      <xdr:nvSpPr>
        <xdr:cNvPr id="1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37A759-E224-4D16-AA2D-15D74F1BF738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152650"/>
          <a:ext cx="304800" cy="333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10</xdr:row>
      <xdr:rowOff>171079</xdr:rowOff>
    </xdr:to>
    <xdr:sp macro="" textlink="">
      <xdr:nvSpPr>
        <xdr:cNvPr id="1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40D3E8F-2027-45E7-B58C-28F64185AF40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152650"/>
          <a:ext cx="304800" cy="333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3CA983-DD42-4CDE-B6B7-81CD97AF90FF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565400"/>
          <a:ext cx="304800" cy="337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4F5D95-B60C-432D-BEED-D76A99B18A8F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565400"/>
          <a:ext cx="304800" cy="337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6F7926-EFE1-45E0-8592-B597CDDAAB26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565400"/>
          <a:ext cx="304800" cy="341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D5DF97-738B-44F6-8177-C3E0357A7A88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565400"/>
          <a:ext cx="304800" cy="341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B0322D-F19F-483D-8C22-B5BCCF6D467C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565400"/>
          <a:ext cx="304800" cy="337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F306A3-E673-46E7-AF96-5DB1664960C2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565400"/>
          <a:ext cx="304800" cy="337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910C36-11DA-4802-ADE5-F07B1CA30470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565400"/>
          <a:ext cx="304800" cy="337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AB5B56-CF79-4DF4-8B49-A847DAAB0B00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565400"/>
          <a:ext cx="304800" cy="337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DB4E49-BD4F-45F6-88A8-EF96961BD2AD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565400"/>
          <a:ext cx="304800" cy="341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402E289-963A-45CB-8DFB-BCBF1BBBA58D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565400"/>
          <a:ext cx="304800" cy="341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C5B7C6-44CE-454A-8DEC-348E67543E18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565400"/>
          <a:ext cx="304800" cy="337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F2D88F-6B1B-4F48-953F-45280C982F4D}"/>
            </a:ext>
          </a:extLst>
        </xdr:cNvPr>
        <xdr:cNvSpPr>
          <a:spLocks noChangeAspect="1" noChangeArrowheads="1"/>
        </xdr:cNvSpPr>
      </xdr:nvSpPr>
      <xdr:spPr bwMode="auto">
        <a:xfrm>
          <a:off x="8137525" y="2565400"/>
          <a:ext cx="304800" cy="337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2ABF9-E762-4A31-860F-45C400F38D02}">
  <sheetPr codeName="Sheet1">
    <pageSetUpPr fitToPage="1"/>
  </sheetPr>
  <dimension ref="A1:X58"/>
  <sheetViews>
    <sheetView view="pageBreakPreview" topLeftCell="A28" zoomScale="78" zoomScaleNormal="85" zoomScaleSheetLayoutView="78" workbookViewId="0">
      <selection activeCell="J36" sqref="J36"/>
    </sheetView>
  </sheetViews>
  <sheetFormatPr defaultColWidth="11" defaultRowHeight="15.5"/>
  <cols>
    <col min="1" max="1" width="13.33203125" customWidth="1"/>
    <col min="2" max="2" width="46.5" customWidth="1"/>
    <col min="3" max="3" width="13.5" customWidth="1"/>
    <col min="4" max="4" width="9.33203125" customWidth="1"/>
    <col min="5" max="5" width="10" customWidth="1"/>
    <col min="6" max="6" width="13.5" customWidth="1"/>
    <col min="8" max="9" width="7.5" customWidth="1"/>
    <col min="10" max="10" width="29" customWidth="1"/>
    <col min="11" max="11" width="7.33203125" customWidth="1"/>
    <col min="12" max="12" width="5.33203125" customWidth="1"/>
    <col min="14" max="14" width="18" customWidth="1"/>
    <col min="15" max="15" width="6.5" hidden="1" customWidth="1"/>
    <col min="16" max="16" width="12.5" customWidth="1"/>
  </cols>
  <sheetData>
    <row r="1" spans="1:24">
      <c r="A1" s="30" t="e">
        <f>#REF!</f>
        <v>#REF!</v>
      </c>
      <c r="B1" s="31" t="e">
        <f>#REF!</f>
        <v>#REF!</v>
      </c>
      <c r="C1" s="32" t="e">
        <f>#REF!</f>
        <v>#REF!</v>
      </c>
      <c r="D1" s="210" t="e">
        <f>#REF!</f>
        <v>#REF!</v>
      </c>
      <c r="E1" s="211"/>
      <c r="F1" s="30" t="e">
        <f>#REF!</f>
        <v>#REF!</v>
      </c>
      <c r="G1" s="212" t="e">
        <f>#REF!</f>
        <v>#REF!</v>
      </c>
      <c r="H1" s="213"/>
      <c r="I1" s="33"/>
      <c r="J1" s="34"/>
      <c r="K1" s="27"/>
      <c r="L1" s="1"/>
      <c r="M1" s="19"/>
      <c r="N1" s="7"/>
    </row>
    <row r="2" spans="1:24">
      <c r="A2" s="35" t="e">
        <f>#REF!</f>
        <v>#REF!</v>
      </c>
      <c r="B2" s="36" t="e">
        <f>#REF!</f>
        <v>#REF!</v>
      </c>
      <c r="C2" s="37" t="e">
        <f>#REF!</f>
        <v>#REF!</v>
      </c>
      <c r="D2" s="214" t="e">
        <f>#REF!</f>
        <v>#REF!</v>
      </c>
      <c r="E2" s="215"/>
      <c r="F2" s="35" t="e">
        <f>#REF!</f>
        <v>#REF!</v>
      </c>
      <c r="G2" s="216" t="e">
        <f>#REF!</f>
        <v>#REF!</v>
      </c>
      <c r="H2" s="217"/>
      <c r="I2" s="33"/>
      <c r="J2" s="34"/>
      <c r="K2" s="17"/>
      <c r="L2" s="26"/>
      <c r="M2" s="14"/>
      <c r="N2" s="8"/>
    </row>
    <row r="3" spans="1:24">
      <c r="A3" s="35" t="e">
        <f>#REF!</f>
        <v>#REF!</v>
      </c>
      <c r="B3" s="38" t="e">
        <f>#REF!</f>
        <v>#REF!</v>
      </c>
      <c r="C3" s="39" t="e">
        <f>#REF!</f>
        <v>#REF!</v>
      </c>
      <c r="D3" s="214" t="e">
        <f>#REF!</f>
        <v>#REF!</v>
      </c>
      <c r="E3" s="215"/>
      <c r="F3" s="35" t="e">
        <f>#REF!</f>
        <v>#REF!</v>
      </c>
      <c r="G3" s="216" t="e">
        <f>#REF!</f>
        <v>#REF!</v>
      </c>
      <c r="H3" s="217"/>
      <c r="I3" s="33"/>
      <c r="J3" s="34"/>
      <c r="K3" s="17"/>
      <c r="L3" s="26"/>
      <c r="M3" s="14"/>
      <c r="N3" s="8"/>
    </row>
    <row r="4" spans="1:24" ht="30" customHeight="1" thickBot="1">
      <c r="A4" s="91" t="e">
        <f>#REF!</f>
        <v>#REF!</v>
      </c>
      <c r="B4" s="41" t="e">
        <f>#REF!</f>
        <v>#REF!</v>
      </c>
      <c r="C4" s="42" t="e">
        <f>#REF!</f>
        <v>#REF!</v>
      </c>
      <c r="D4" s="201" t="e">
        <f>#REF!</f>
        <v>#REF!</v>
      </c>
      <c r="E4" s="202"/>
      <c r="F4" s="40" t="e">
        <f>#REF!</f>
        <v>#REF!</v>
      </c>
      <c r="G4" s="203" t="e">
        <f>#REF!</f>
        <v>#REF!</v>
      </c>
      <c r="H4" s="204"/>
      <c r="I4" s="33"/>
      <c r="J4" s="34"/>
      <c r="K4" s="18"/>
      <c r="L4" s="3"/>
      <c r="M4" s="15"/>
      <c r="N4" s="9"/>
    </row>
    <row r="5" spans="1:24" ht="23.25" customHeight="1" thickBot="1">
      <c r="A5" s="205" t="s">
        <v>60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7"/>
    </row>
    <row r="6" spans="1:24">
      <c r="A6" s="92" t="s">
        <v>6</v>
      </c>
      <c r="B6" s="93" t="s">
        <v>0</v>
      </c>
      <c r="C6" s="16" t="s">
        <v>7</v>
      </c>
      <c r="D6" s="94" t="s">
        <v>8</v>
      </c>
      <c r="E6" s="94" t="s">
        <v>1</v>
      </c>
      <c r="F6" s="94" t="s">
        <v>2</v>
      </c>
      <c r="G6" s="105" t="s">
        <v>3</v>
      </c>
      <c r="H6" s="94" t="s">
        <v>4</v>
      </c>
      <c r="I6" s="105" t="s">
        <v>10</v>
      </c>
      <c r="J6" s="148"/>
      <c r="K6" s="19"/>
      <c r="L6" s="19"/>
      <c r="M6" s="19"/>
      <c r="N6" s="7"/>
      <c r="O6" s="14"/>
      <c r="P6" s="14"/>
      <c r="Q6" s="14"/>
      <c r="R6" s="14"/>
      <c r="S6" s="14"/>
      <c r="T6" s="14"/>
      <c r="U6" s="14"/>
      <c r="V6" s="14"/>
      <c r="W6" s="14"/>
    </row>
    <row r="7" spans="1:24">
      <c r="A7" s="46" t="s">
        <v>36</v>
      </c>
      <c r="B7" s="152" t="s">
        <v>37</v>
      </c>
      <c r="C7" s="153">
        <v>2</v>
      </c>
      <c r="D7" s="153">
        <v>1</v>
      </c>
      <c r="E7" s="154">
        <f>F7-C7</f>
        <v>71</v>
      </c>
      <c r="F7" s="154">
        <f>G7-C7</f>
        <v>73</v>
      </c>
      <c r="G7" s="155">
        <v>75</v>
      </c>
      <c r="H7" s="156">
        <f>G7+C7</f>
        <v>77</v>
      </c>
      <c r="I7" s="157">
        <f>H7+C7</f>
        <v>79</v>
      </c>
      <c r="J7" s="149"/>
      <c r="K7" s="14"/>
      <c r="L7" s="83"/>
      <c r="M7" s="14"/>
      <c r="N7" s="29"/>
      <c r="O7" s="68"/>
      <c r="P7" s="69"/>
      <c r="Q7" s="26"/>
      <c r="R7" s="26"/>
      <c r="S7" s="70"/>
      <c r="T7" s="70"/>
      <c r="U7" s="68"/>
      <c r="V7" s="67"/>
      <c r="W7" s="67"/>
      <c r="X7" s="14"/>
    </row>
    <row r="8" spans="1:24">
      <c r="A8" s="46" t="s">
        <v>38</v>
      </c>
      <c r="B8" s="152" t="s">
        <v>39</v>
      </c>
      <c r="C8" s="153">
        <v>2</v>
      </c>
      <c r="D8" s="153">
        <v>1</v>
      </c>
      <c r="E8" s="154">
        <f t="shared" ref="E8:E38" si="0">F8-C8</f>
        <v>71.5</v>
      </c>
      <c r="F8" s="154">
        <f t="shared" ref="F8:F38" si="1">G8-C8</f>
        <v>73.5</v>
      </c>
      <c r="G8" s="158">
        <v>75.5</v>
      </c>
      <c r="H8" s="156">
        <f t="shared" ref="H8:H38" si="2">G8+C8</f>
        <v>77.5</v>
      </c>
      <c r="I8" s="157">
        <f t="shared" ref="I8:I38" si="3">H8+C8</f>
        <v>79.5</v>
      </c>
      <c r="J8" s="149"/>
      <c r="K8" s="14"/>
      <c r="L8" s="83"/>
      <c r="M8" s="14"/>
      <c r="N8" s="29"/>
      <c r="O8" s="68"/>
      <c r="P8" s="69"/>
      <c r="Q8" s="26"/>
      <c r="R8" s="26"/>
      <c r="S8" s="70"/>
      <c r="T8" s="70"/>
      <c r="U8" s="68"/>
      <c r="V8" s="67"/>
      <c r="W8" s="67"/>
      <c r="X8" s="14"/>
    </row>
    <row r="9" spans="1:24">
      <c r="A9" s="46" t="s">
        <v>13</v>
      </c>
      <c r="B9" s="152" t="s">
        <v>40</v>
      </c>
      <c r="C9" s="153">
        <v>3.8</v>
      </c>
      <c r="D9" s="153">
        <v>1</v>
      </c>
      <c r="E9" s="154">
        <f t="shared" si="0"/>
        <v>54.900000000000006</v>
      </c>
      <c r="F9" s="154">
        <f t="shared" si="1"/>
        <v>58.7</v>
      </c>
      <c r="G9" s="158">
        <v>62.5</v>
      </c>
      <c r="H9" s="156">
        <f t="shared" si="2"/>
        <v>66.3</v>
      </c>
      <c r="I9" s="157">
        <f t="shared" si="3"/>
        <v>70.099999999999994</v>
      </c>
      <c r="J9" s="149"/>
      <c r="K9" s="14"/>
      <c r="L9" s="83"/>
      <c r="M9" s="14"/>
      <c r="N9" s="29"/>
      <c r="O9" s="68"/>
      <c r="P9" s="69"/>
      <c r="Q9" s="26"/>
      <c r="R9" s="26"/>
      <c r="S9" s="70"/>
      <c r="T9" s="70"/>
      <c r="U9" s="68"/>
      <c r="V9" s="67"/>
      <c r="W9" s="67"/>
      <c r="X9" s="14"/>
    </row>
    <row r="10" spans="1:24" hidden="1">
      <c r="A10" s="117" t="s">
        <v>14</v>
      </c>
      <c r="B10" s="152" t="s">
        <v>41</v>
      </c>
      <c r="C10" s="153">
        <v>3.8</v>
      </c>
      <c r="D10" s="159">
        <v>1</v>
      </c>
      <c r="E10" s="154"/>
      <c r="F10" s="154"/>
      <c r="G10" s="158"/>
      <c r="H10" s="156"/>
      <c r="I10" s="157"/>
      <c r="J10" s="149"/>
      <c r="K10" s="14"/>
      <c r="L10" s="83"/>
      <c r="M10" s="14"/>
      <c r="N10" s="29"/>
      <c r="O10" s="26"/>
      <c r="P10" s="71"/>
      <c r="Q10" s="26"/>
      <c r="R10" s="26"/>
      <c r="S10" s="70"/>
      <c r="T10" s="70"/>
      <c r="U10" s="72"/>
      <c r="V10" s="67"/>
      <c r="W10" s="67"/>
      <c r="X10" s="14"/>
    </row>
    <row r="11" spans="1:24" ht="19" customHeight="1">
      <c r="A11" s="46" t="s">
        <v>15</v>
      </c>
      <c r="B11" s="152" t="s">
        <v>42</v>
      </c>
      <c r="C11" s="160">
        <v>3.8</v>
      </c>
      <c r="D11" s="161">
        <v>1</v>
      </c>
      <c r="E11" s="154">
        <f t="shared" si="0"/>
        <v>52.400000000000006</v>
      </c>
      <c r="F11" s="154">
        <f t="shared" si="1"/>
        <v>56.2</v>
      </c>
      <c r="G11" s="158">
        <v>60</v>
      </c>
      <c r="H11" s="156">
        <f t="shared" si="2"/>
        <v>63.8</v>
      </c>
      <c r="I11" s="157">
        <f t="shared" si="3"/>
        <v>67.599999999999994</v>
      </c>
      <c r="J11" s="149"/>
      <c r="K11" s="14"/>
      <c r="L11" s="83"/>
      <c r="M11" s="14"/>
      <c r="N11" s="29"/>
      <c r="O11" s="68"/>
      <c r="P11" s="69"/>
      <c r="Q11" s="26"/>
      <c r="R11" s="26"/>
      <c r="S11" s="70"/>
      <c r="T11" s="70"/>
      <c r="U11" s="72"/>
      <c r="V11" s="67"/>
      <c r="W11" s="67"/>
      <c r="X11" s="14"/>
    </row>
    <row r="12" spans="1:24" ht="31">
      <c r="A12" s="46" t="s">
        <v>16</v>
      </c>
      <c r="B12" s="162" t="s">
        <v>55</v>
      </c>
      <c r="C12" s="153">
        <v>2.2000000000000002</v>
      </c>
      <c r="D12" s="159">
        <v>0.5</v>
      </c>
      <c r="E12" s="154">
        <f t="shared" si="0"/>
        <v>38.599999999999994</v>
      </c>
      <c r="F12" s="154">
        <f t="shared" si="1"/>
        <v>40.799999999999997</v>
      </c>
      <c r="G12" s="163">
        <v>43</v>
      </c>
      <c r="H12" s="156">
        <f t="shared" si="2"/>
        <v>45.2</v>
      </c>
      <c r="I12" s="157">
        <f t="shared" si="3"/>
        <v>47.400000000000006</v>
      </c>
      <c r="J12" s="149"/>
      <c r="K12" s="14"/>
      <c r="L12" s="83"/>
      <c r="M12" s="14"/>
      <c r="N12" s="29"/>
      <c r="O12" s="68"/>
      <c r="P12" s="69"/>
      <c r="Q12" s="26"/>
      <c r="R12" s="26"/>
      <c r="S12" s="70"/>
      <c r="T12" s="70"/>
      <c r="U12" s="72"/>
      <c r="V12" s="67"/>
      <c r="W12" s="67"/>
      <c r="X12" s="14"/>
    </row>
    <row r="13" spans="1:24" hidden="1">
      <c r="A13" s="46" t="s">
        <v>35</v>
      </c>
      <c r="B13" s="152" t="s">
        <v>43</v>
      </c>
      <c r="C13" s="153">
        <v>3.8</v>
      </c>
      <c r="D13" s="153">
        <v>1</v>
      </c>
      <c r="E13" s="154"/>
      <c r="F13" s="154"/>
      <c r="G13" s="163"/>
      <c r="H13" s="156"/>
      <c r="I13" s="157"/>
      <c r="J13" s="149"/>
      <c r="K13" s="14"/>
      <c r="L13" s="83"/>
      <c r="M13" s="14"/>
      <c r="N13" s="29"/>
      <c r="O13" s="68"/>
      <c r="P13" s="69"/>
      <c r="Q13" s="26"/>
      <c r="R13" s="26"/>
      <c r="S13" s="70"/>
      <c r="T13" s="70"/>
      <c r="U13" s="72"/>
      <c r="V13" s="67"/>
      <c r="W13" s="67"/>
      <c r="X13" s="14"/>
    </row>
    <row r="14" spans="1:24" ht="23.25" customHeight="1">
      <c r="A14" s="46" t="s">
        <v>22</v>
      </c>
      <c r="B14" s="162" t="s">
        <v>44</v>
      </c>
      <c r="C14" s="164">
        <v>1</v>
      </c>
      <c r="D14" s="164">
        <v>1</v>
      </c>
      <c r="E14" s="154">
        <f t="shared" si="0"/>
        <v>20</v>
      </c>
      <c r="F14" s="154">
        <f t="shared" si="1"/>
        <v>21</v>
      </c>
      <c r="G14" s="165">
        <v>22</v>
      </c>
      <c r="H14" s="156">
        <f t="shared" si="2"/>
        <v>23</v>
      </c>
      <c r="I14" s="157">
        <f t="shared" si="3"/>
        <v>24</v>
      </c>
      <c r="J14" s="149"/>
      <c r="K14" s="14"/>
      <c r="L14" s="107"/>
      <c r="M14" s="14"/>
      <c r="N14" s="29"/>
      <c r="O14" s="73"/>
      <c r="P14" s="74"/>
      <c r="Q14" s="75"/>
      <c r="R14" s="26"/>
      <c r="S14" s="70"/>
      <c r="T14" s="70"/>
      <c r="U14" s="76"/>
      <c r="V14" s="67"/>
      <c r="W14" s="67"/>
      <c r="X14" s="14"/>
    </row>
    <row r="15" spans="1:24" ht="24" hidden="1" customHeight="1">
      <c r="A15" s="46" t="s">
        <v>24</v>
      </c>
      <c r="B15" s="162" t="s">
        <v>45</v>
      </c>
      <c r="C15" s="164">
        <v>0.7</v>
      </c>
      <c r="D15" s="164">
        <v>0.5</v>
      </c>
      <c r="E15" s="154"/>
      <c r="F15" s="154"/>
      <c r="G15" s="163"/>
      <c r="H15" s="156"/>
      <c r="I15" s="157"/>
      <c r="J15" s="149"/>
      <c r="K15" s="14"/>
      <c r="L15" s="83"/>
      <c r="M15" s="14"/>
      <c r="N15" s="29"/>
      <c r="O15" s="68"/>
      <c r="P15" s="69"/>
      <c r="Q15" s="26"/>
      <c r="R15" s="26"/>
      <c r="S15" s="70"/>
      <c r="T15" s="70"/>
      <c r="U15" s="72"/>
      <c r="V15" s="67"/>
      <c r="W15" s="67"/>
      <c r="X15" s="14"/>
    </row>
    <row r="16" spans="1:24" hidden="1">
      <c r="A16" s="117" t="s">
        <v>25</v>
      </c>
      <c r="B16" s="152" t="s">
        <v>26</v>
      </c>
      <c r="C16" s="164">
        <v>0.5</v>
      </c>
      <c r="D16" s="164">
        <v>0.5</v>
      </c>
      <c r="E16" s="154"/>
      <c r="F16" s="154"/>
      <c r="G16" s="163"/>
      <c r="H16" s="156"/>
      <c r="I16" s="157"/>
      <c r="J16" s="149"/>
      <c r="K16" s="14"/>
      <c r="L16" s="83"/>
      <c r="M16" s="14"/>
      <c r="N16" s="29"/>
      <c r="O16" s="68"/>
      <c r="P16" s="69"/>
      <c r="Q16" s="26"/>
      <c r="R16" s="26"/>
      <c r="S16" s="70"/>
      <c r="T16" s="70"/>
      <c r="U16" s="68"/>
      <c r="V16" s="67"/>
      <c r="W16" s="67"/>
      <c r="X16" s="14"/>
    </row>
    <row r="17" spans="1:24">
      <c r="A17" s="122" t="s">
        <v>27</v>
      </c>
      <c r="B17" s="166" t="s">
        <v>28</v>
      </c>
      <c r="C17" s="167">
        <v>0.7</v>
      </c>
      <c r="D17" s="153">
        <v>0.5</v>
      </c>
      <c r="E17" s="154">
        <f t="shared" si="0"/>
        <v>18.100000000000001</v>
      </c>
      <c r="F17" s="154">
        <f t="shared" si="1"/>
        <v>18.8</v>
      </c>
      <c r="G17" s="163">
        <v>19.5</v>
      </c>
      <c r="H17" s="156">
        <f t="shared" si="2"/>
        <v>20.2</v>
      </c>
      <c r="I17" s="157">
        <f t="shared" si="3"/>
        <v>20.9</v>
      </c>
      <c r="J17" s="198" t="s">
        <v>76</v>
      </c>
      <c r="K17" s="14"/>
      <c r="L17" s="108"/>
      <c r="M17" s="14"/>
      <c r="N17" s="29"/>
      <c r="O17" s="68"/>
      <c r="P17" s="69"/>
      <c r="Q17" s="26"/>
      <c r="R17" s="26"/>
      <c r="S17" s="70"/>
      <c r="T17" s="70"/>
      <c r="U17" s="72"/>
      <c r="V17" s="67"/>
      <c r="W17" s="67"/>
      <c r="X17" s="14"/>
    </row>
    <row r="18" spans="1:24">
      <c r="A18" s="46" t="s">
        <v>46</v>
      </c>
      <c r="B18" s="168" t="s">
        <v>47</v>
      </c>
      <c r="C18" s="169">
        <v>0.6</v>
      </c>
      <c r="D18" s="153">
        <v>0.5</v>
      </c>
      <c r="E18" s="154">
        <f>F18-C18</f>
        <v>19.799999999999997</v>
      </c>
      <c r="F18" s="154">
        <f>G18-C18</f>
        <v>20.399999999999999</v>
      </c>
      <c r="G18" s="165">
        <v>21</v>
      </c>
      <c r="H18" s="156">
        <f>G18+C18</f>
        <v>21.6</v>
      </c>
      <c r="I18" s="157">
        <f>H18+C18</f>
        <v>22.200000000000003</v>
      </c>
      <c r="J18" s="198" t="s">
        <v>77</v>
      </c>
      <c r="K18" s="14"/>
      <c r="L18" s="109"/>
      <c r="N18" s="29"/>
      <c r="O18" s="68"/>
      <c r="P18" s="69"/>
      <c r="Q18" s="26"/>
      <c r="R18" s="26"/>
      <c r="S18" s="70"/>
      <c r="T18" s="70"/>
      <c r="U18" s="72"/>
      <c r="V18" s="67"/>
      <c r="W18" s="67"/>
      <c r="X18" s="14"/>
    </row>
    <row r="19" spans="1:24" ht="31">
      <c r="A19" s="124" t="s">
        <v>33</v>
      </c>
      <c r="B19" s="170" t="s">
        <v>34</v>
      </c>
      <c r="C19" s="171">
        <v>0</v>
      </c>
      <c r="D19" s="172">
        <v>0.5</v>
      </c>
      <c r="E19" s="173">
        <f>F19-C19</f>
        <v>31</v>
      </c>
      <c r="F19" s="173">
        <f>G19-C19</f>
        <v>31</v>
      </c>
      <c r="G19" s="174">
        <v>31</v>
      </c>
      <c r="H19" s="171">
        <f>G19+C19</f>
        <v>31</v>
      </c>
      <c r="I19" s="175">
        <f>H19+C19</f>
        <v>31</v>
      </c>
      <c r="J19" s="149"/>
      <c r="K19" s="14"/>
      <c r="L19" s="109"/>
      <c r="M19" s="14"/>
      <c r="N19" s="29"/>
      <c r="O19" s="68"/>
      <c r="P19" s="69"/>
      <c r="Q19" s="26"/>
      <c r="R19" s="26"/>
      <c r="S19" s="70"/>
      <c r="T19" s="70"/>
      <c r="U19" s="72"/>
      <c r="V19" s="67"/>
      <c r="W19" s="67"/>
      <c r="X19" s="14"/>
    </row>
    <row r="20" spans="1:24" hidden="1">
      <c r="A20" s="63"/>
      <c r="B20" s="176"/>
      <c r="C20" s="177"/>
      <c r="D20" s="177"/>
      <c r="E20" s="178"/>
      <c r="F20" s="178"/>
      <c r="G20" s="179"/>
      <c r="H20" s="180"/>
      <c r="I20" s="181"/>
      <c r="J20" s="149"/>
      <c r="K20" s="14"/>
      <c r="L20" s="109"/>
      <c r="M20" s="14"/>
      <c r="N20" s="29"/>
      <c r="O20" s="68"/>
      <c r="P20" s="69"/>
      <c r="Q20" s="26"/>
      <c r="R20" s="26"/>
      <c r="S20" s="70"/>
      <c r="T20" s="70"/>
      <c r="U20" s="72"/>
      <c r="V20" s="67"/>
      <c r="W20" s="67"/>
      <c r="X20" s="14"/>
    </row>
    <row r="21" spans="1:24" ht="19" customHeight="1">
      <c r="A21" s="65" t="s">
        <v>17</v>
      </c>
      <c r="B21" s="152" t="s">
        <v>48</v>
      </c>
      <c r="C21" s="167">
        <v>0.5</v>
      </c>
      <c r="D21" s="153">
        <v>0.5</v>
      </c>
      <c r="E21" s="154">
        <f t="shared" si="0"/>
        <v>12.5</v>
      </c>
      <c r="F21" s="154">
        <f t="shared" si="1"/>
        <v>13</v>
      </c>
      <c r="G21" s="163">
        <v>13.5</v>
      </c>
      <c r="H21" s="156">
        <f t="shared" si="2"/>
        <v>14</v>
      </c>
      <c r="I21" s="157">
        <f t="shared" si="3"/>
        <v>14.5</v>
      </c>
      <c r="J21" s="198" t="s">
        <v>78</v>
      </c>
      <c r="K21" s="14"/>
      <c r="L21" s="108"/>
      <c r="M21" s="14"/>
      <c r="N21" s="29"/>
      <c r="O21" s="68"/>
      <c r="P21" s="69"/>
      <c r="Q21" s="26"/>
      <c r="R21" s="26"/>
      <c r="S21" s="70"/>
      <c r="T21" s="70"/>
      <c r="U21" s="72"/>
      <c r="V21" s="67"/>
      <c r="W21" s="67"/>
      <c r="X21" s="14"/>
    </row>
    <row r="22" spans="1:24" hidden="1">
      <c r="A22" s="65" t="s">
        <v>49</v>
      </c>
      <c r="B22" s="152" t="s">
        <v>50</v>
      </c>
      <c r="C22" s="156">
        <v>0.7</v>
      </c>
      <c r="D22" s="153">
        <v>0.5</v>
      </c>
      <c r="E22" s="154"/>
      <c r="F22" s="154"/>
      <c r="G22" s="182"/>
      <c r="H22" s="156"/>
      <c r="I22" s="157"/>
      <c r="J22" s="149"/>
      <c r="K22" s="14"/>
      <c r="L22" s="110"/>
      <c r="M22" s="14"/>
      <c r="N22" s="29"/>
      <c r="O22" s="73"/>
      <c r="P22" s="77"/>
      <c r="Q22" s="75"/>
      <c r="R22" s="26"/>
      <c r="S22" s="70"/>
      <c r="T22" s="70"/>
      <c r="U22" s="78"/>
      <c r="V22" s="67"/>
      <c r="W22" s="67"/>
      <c r="X22" s="14"/>
    </row>
    <row r="23" spans="1:24" hidden="1">
      <c r="A23" s="117" t="s">
        <v>18</v>
      </c>
      <c r="B23" s="152" t="s">
        <v>70</v>
      </c>
      <c r="C23" s="153">
        <v>1.9</v>
      </c>
      <c r="D23" s="153">
        <v>0.5</v>
      </c>
      <c r="E23" s="154"/>
      <c r="F23" s="154"/>
      <c r="G23" s="183"/>
      <c r="H23" s="156"/>
      <c r="I23" s="157"/>
      <c r="J23" s="149"/>
      <c r="K23" s="14"/>
      <c r="L23" s="110"/>
      <c r="M23" s="14"/>
      <c r="N23" s="29"/>
      <c r="O23" s="73"/>
      <c r="P23" s="77"/>
      <c r="Q23" s="75"/>
      <c r="R23" s="26"/>
      <c r="S23" s="70"/>
      <c r="T23" s="70"/>
      <c r="U23" s="78"/>
      <c r="V23" s="67"/>
      <c r="W23" s="67"/>
      <c r="X23" s="14"/>
    </row>
    <row r="24" spans="1:24" hidden="1">
      <c r="A24" s="117" t="s">
        <v>20</v>
      </c>
      <c r="B24" s="152" t="s">
        <v>71</v>
      </c>
      <c r="C24" s="153">
        <v>1.9</v>
      </c>
      <c r="D24" s="153">
        <v>0.5</v>
      </c>
      <c r="E24" s="154"/>
      <c r="F24" s="154"/>
      <c r="G24" s="163"/>
      <c r="H24" s="156"/>
      <c r="I24" s="157"/>
      <c r="J24" s="149"/>
      <c r="K24" s="14"/>
      <c r="L24" s="82"/>
      <c r="M24" s="14"/>
      <c r="N24" s="29"/>
      <c r="O24" s="73"/>
      <c r="P24" s="77"/>
      <c r="Q24" s="75"/>
      <c r="R24" s="26"/>
      <c r="S24" s="70"/>
      <c r="T24" s="70"/>
      <c r="U24" s="78"/>
      <c r="V24" s="67"/>
      <c r="W24" s="67"/>
      <c r="X24" s="14"/>
    </row>
    <row r="25" spans="1:24" ht="21" customHeight="1">
      <c r="A25" s="65" t="s">
        <v>23</v>
      </c>
      <c r="B25" s="162" t="s">
        <v>51</v>
      </c>
      <c r="C25" s="164">
        <v>2</v>
      </c>
      <c r="D25" s="164">
        <v>1</v>
      </c>
      <c r="E25" s="154">
        <f t="shared" si="0"/>
        <v>33</v>
      </c>
      <c r="F25" s="154">
        <f t="shared" si="1"/>
        <v>35</v>
      </c>
      <c r="G25" s="165">
        <v>37</v>
      </c>
      <c r="H25" s="156">
        <f t="shared" si="2"/>
        <v>39</v>
      </c>
      <c r="I25" s="157">
        <f t="shared" si="3"/>
        <v>41</v>
      </c>
      <c r="J25" s="149"/>
      <c r="K25" s="14"/>
      <c r="L25" s="110"/>
      <c r="M25" s="14"/>
      <c r="N25" s="29"/>
      <c r="O25" s="73"/>
      <c r="P25" s="79"/>
      <c r="Q25" s="75"/>
      <c r="R25" s="26"/>
      <c r="S25" s="70"/>
      <c r="T25" s="70"/>
      <c r="U25" s="76"/>
      <c r="V25" s="67"/>
      <c r="W25" s="67"/>
      <c r="X25" s="14"/>
    </row>
    <row r="26" spans="1:24">
      <c r="A26" s="65" t="s">
        <v>52</v>
      </c>
      <c r="B26" s="184" t="s">
        <v>29</v>
      </c>
      <c r="C26" s="153">
        <v>0</v>
      </c>
      <c r="D26" s="159">
        <v>0.5</v>
      </c>
      <c r="E26" s="154">
        <f t="shared" si="0"/>
        <v>1.8</v>
      </c>
      <c r="F26" s="154">
        <f t="shared" si="1"/>
        <v>1.8</v>
      </c>
      <c r="G26" s="182">
        <v>1.8</v>
      </c>
      <c r="H26" s="156">
        <f t="shared" si="2"/>
        <v>1.8</v>
      </c>
      <c r="I26" s="157">
        <f t="shared" si="3"/>
        <v>1.8</v>
      </c>
      <c r="J26" s="149"/>
      <c r="K26" s="14"/>
      <c r="L26" s="109"/>
      <c r="M26" s="14"/>
      <c r="N26" s="29"/>
      <c r="O26" s="73"/>
      <c r="P26" s="79"/>
      <c r="Q26" s="75"/>
      <c r="R26" s="26"/>
      <c r="S26" s="70"/>
      <c r="T26" s="70"/>
      <c r="U26" s="76"/>
      <c r="V26" s="67"/>
      <c r="W26" s="67"/>
      <c r="X26" s="14"/>
    </row>
    <row r="27" spans="1:24">
      <c r="A27" s="65" t="s">
        <v>3</v>
      </c>
      <c r="B27" s="168" t="s">
        <v>72</v>
      </c>
      <c r="C27" s="156">
        <v>0</v>
      </c>
      <c r="D27" s="159">
        <v>0.5</v>
      </c>
      <c r="E27" s="154">
        <f t="shared" si="0"/>
        <v>1</v>
      </c>
      <c r="F27" s="154">
        <f t="shared" si="1"/>
        <v>1</v>
      </c>
      <c r="G27" s="182">
        <v>1</v>
      </c>
      <c r="H27" s="156">
        <f t="shared" si="2"/>
        <v>1</v>
      </c>
      <c r="I27" s="157">
        <f t="shared" si="3"/>
        <v>1</v>
      </c>
      <c r="J27" s="149"/>
      <c r="K27" s="14"/>
      <c r="L27" s="109"/>
      <c r="M27" s="14"/>
      <c r="N27" s="29"/>
      <c r="O27" s="73"/>
      <c r="P27" s="79"/>
      <c r="Q27" s="75"/>
      <c r="R27" s="26"/>
      <c r="S27" s="70"/>
      <c r="T27" s="70"/>
      <c r="U27" s="76"/>
      <c r="V27" s="67"/>
      <c r="W27" s="67"/>
      <c r="X27" s="14"/>
    </row>
    <row r="28" spans="1:24" ht="24" customHeight="1">
      <c r="A28" s="65" t="s">
        <v>2</v>
      </c>
      <c r="B28" s="168" t="s">
        <v>73</v>
      </c>
      <c r="C28" s="185">
        <v>0</v>
      </c>
      <c r="D28" s="161">
        <v>0.3</v>
      </c>
      <c r="E28" s="154">
        <f t="shared" si="0"/>
        <v>1</v>
      </c>
      <c r="F28" s="154">
        <f t="shared" si="1"/>
        <v>1</v>
      </c>
      <c r="G28" s="182">
        <v>1</v>
      </c>
      <c r="H28" s="156">
        <f t="shared" si="2"/>
        <v>1</v>
      </c>
      <c r="I28" s="157">
        <f t="shared" si="3"/>
        <v>1</v>
      </c>
      <c r="J28" s="149"/>
      <c r="K28" s="14"/>
      <c r="L28" s="109"/>
      <c r="M28" s="14"/>
      <c r="N28" s="29"/>
      <c r="O28" s="73"/>
      <c r="P28" s="79"/>
      <c r="Q28" s="75"/>
      <c r="R28" s="26"/>
      <c r="S28" s="70"/>
      <c r="T28" s="70"/>
      <c r="U28" s="76"/>
      <c r="V28" s="67"/>
      <c r="W28" s="67"/>
      <c r="X28" s="14"/>
    </row>
    <row r="29" spans="1:24" ht="24" customHeight="1">
      <c r="A29" s="65" t="s">
        <v>30</v>
      </c>
      <c r="B29" s="168" t="s">
        <v>53</v>
      </c>
      <c r="C29" s="156">
        <v>0</v>
      </c>
      <c r="D29" s="153">
        <v>0.5</v>
      </c>
      <c r="E29" s="154">
        <f t="shared" si="0"/>
        <v>2</v>
      </c>
      <c r="F29" s="154">
        <f t="shared" si="1"/>
        <v>2</v>
      </c>
      <c r="G29" s="165">
        <v>2</v>
      </c>
      <c r="H29" s="156">
        <f t="shared" si="2"/>
        <v>2</v>
      </c>
      <c r="I29" s="157">
        <f t="shared" si="3"/>
        <v>2</v>
      </c>
      <c r="J29" s="149"/>
      <c r="K29" s="14"/>
      <c r="L29" s="109"/>
      <c r="M29" s="14"/>
      <c r="N29" s="29"/>
      <c r="O29" s="73"/>
      <c r="P29" s="79"/>
      <c r="Q29" s="75"/>
      <c r="R29" s="26"/>
      <c r="S29" s="70"/>
      <c r="T29" s="70"/>
      <c r="U29" s="76"/>
      <c r="V29" s="67"/>
      <c r="W29" s="67"/>
      <c r="X29" s="14"/>
    </row>
    <row r="30" spans="1:24">
      <c r="A30" s="65" t="s">
        <v>31</v>
      </c>
      <c r="B30" s="168" t="s">
        <v>54</v>
      </c>
      <c r="C30" s="156">
        <v>0.3</v>
      </c>
      <c r="D30" s="153">
        <v>0.5</v>
      </c>
      <c r="E30" s="154">
        <f t="shared" si="0"/>
        <v>12.399999999999999</v>
      </c>
      <c r="F30" s="154">
        <f t="shared" si="1"/>
        <v>12.7</v>
      </c>
      <c r="G30" s="165">
        <v>13</v>
      </c>
      <c r="H30" s="156">
        <f t="shared" si="2"/>
        <v>13.3</v>
      </c>
      <c r="I30" s="157">
        <f t="shared" si="3"/>
        <v>13.600000000000001</v>
      </c>
      <c r="J30" s="149"/>
      <c r="K30" s="14"/>
      <c r="L30" s="109"/>
      <c r="M30" s="14"/>
      <c r="N30" s="29"/>
      <c r="O30" s="73"/>
      <c r="P30" s="74"/>
      <c r="Q30" s="75"/>
      <c r="R30" s="26"/>
      <c r="S30" s="70"/>
      <c r="T30" s="70"/>
      <c r="U30" s="76"/>
      <c r="V30" s="67"/>
      <c r="W30" s="67"/>
      <c r="X30" s="14"/>
    </row>
    <row r="31" spans="1:24" hidden="1">
      <c r="A31" s="101" t="s">
        <v>1</v>
      </c>
      <c r="B31" s="186" t="s">
        <v>32</v>
      </c>
      <c r="C31" s="156">
        <v>0</v>
      </c>
      <c r="D31" s="153">
        <v>0.5</v>
      </c>
      <c r="E31" s="154"/>
      <c r="F31" s="154"/>
      <c r="G31" s="165"/>
      <c r="H31" s="156"/>
      <c r="I31" s="157"/>
      <c r="J31" s="149"/>
      <c r="K31" s="14"/>
      <c r="L31" s="109"/>
      <c r="M31" s="14"/>
      <c r="N31" s="29"/>
      <c r="O31" s="80"/>
      <c r="P31" s="81"/>
      <c r="Q31" s="82"/>
      <c r="R31" s="80"/>
      <c r="S31" s="83"/>
      <c r="T31" s="83"/>
      <c r="U31" s="84"/>
      <c r="V31" s="82"/>
      <c r="W31" s="82"/>
      <c r="X31" s="14"/>
    </row>
    <row r="32" spans="1:24" hidden="1">
      <c r="A32" s="44" t="s">
        <v>56</v>
      </c>
      <c r="B32" s="187" t="s">
        <v>57</v>
      </c>
      <c r="C32" s="156">
        <v>0</v>
      </c>
      <c r="D32" s="153">
        <v>0.5</v>
      </c>
      <c r="E32" s="154">
        <f t="shared" si="0"/>
        <v>0</v>
      </c>
      <c r="F32" s="154">
        <f t="shared" si="1"/>
        <v>0</v>
      </c>
      <c r="G32" s="165"/>
      <c r="H32" s="156">
        <f t="shared" si="2"/>
        <v>0</v>
      </c>
      <c r="I32" s="157">
        <f t="shared" si="3"/>
        <v>0</v>
      </c>
      <c r="J32" s="149"/>
      <c r="K32" s="14"/>
      <c r="L32" s="109"/>
      <c r="M32" s="14"/>
      <c r="N32" s="29"/>
      <c r="O32" s="85" t="s">
        <v>11</v>
      </c>
      <c r="P32" s="86" t="s">
        <v>12</v>
      </c>
      <c r="Q32" s="87">
        <v>26</v>
      </c>
      <c r="R32" s="85"/>
      <c r="S32" s="88" t="e">
        <f t="shared" ref="S32:S46" si="4">T32-Q32</f>
        <v>#REF!</v>
      </c>
      <c r="T32" s="88" t="e">
        <f t="shared" ref="T32:T46" si="5">U32-Q32</f>
        <v>#REF!</v>
      </c>
      <c r="U32" s="89" t="e">
        <f>#REF!</f>
        <v>#REF!</v>
      </c>
      <c r="V32" s="87" t="e">
        <f t="shared" ref="V32:V46" si="6">U32+Q32</f>
        <v>#REF!</v>
      </c>
      <c r="W32" s="87" t="e">
        <f t="shared" ref="W32:W46" si="7">V32+Q32</f>
        <v>#REF!</v>
      </c>
    </row>
    <row r="33" spans="1:23" ht="22" hidden="1" customHeight="1">
      <c r="A33" s="141" t="s">
        <v>58</v>
      </c>
      <c r="B33" s="188" t="s">
        <v>59</v>
      </c>
      <c r="C33" s="156">
        <v>0</v>
      </c>
      <c r="D33" s="153">
        <v>0.5</v>
      </c>
      <c r="E33" s="154">
        <f t="shared" si="0"/>
        <v>0</v>
      </c>
      <c r="F33" s="154">
        <f t="shared" si="1"/>
        <v>0</v>
      </c>
      <c r="G33" s="165"/>
      <c r="H33" s="156">
        <f t="shared" si="2"/>
        <v>0</v>
      </c>
      <c r="I33" s="157">
        <f t="shared" si="3"/>
        <v>0</v>
      </c>
      <c r="J33" s="149"/>
      <c r="K33" s="14"/>
      <c r="L33" s="109"/>
      <c r="M33" s="14"/>
      <c r="N33" s="29"/>
      <c r="O33" s="85"/>
      <c r="P33" s="86"/>
      <c r="Q33" s="87"/>
      <c r="R33" s="85"/>
      <c r="S33" s="88"/>
      <c r="T33" s="88"/>
      <c r="U33" s="89"/>
      <c r="V33" s="87"/>
      <c r="W33" s="87"/>
    </row>
    <row r="34" spans="1:23" hidden="1">
      <c r="A34" s="143"/>
      <c r="B34" s="189"/>
      <c r="C34" s="156"/>
      <c r="D34" s="153"/>
      <c r="E34" s="154"/>
      <c r="F34" s="154"/>
      <c r="G34" s="165"/>
      <c r="H34" s="156"/>
      <c r="I34" s="157"/>
      <c r="J34" s="149"/>
      <c r="K34" s="14"/>
      <c r="L34" s="109"/>
      <c r="M34" s="14"/>
      <c r="N34" s="29"/>
      <c r="O34" s="85"/>
      <c r="P34" s="86"/>
      <c r="Q34" s="87"/>
      <c r="R34" s="85"/>
      <c r="S34" s="88"/>
      <c r="T34" s="88"/>
      <c r="U34" s="89"/>
      <c r="V34" s="87"/>
      <c r="W34" s="87"/>
    </row>
    <row r="35" spans="1:23">
      <c r="A35" s="66" t="s">
        <v>1</v>
      </c>
      <c r="B35" s="190" t="s">
        <v>63</v>
      </c>
      <c r="C35" s="191">
        <v>0.6</v>
      </c>
      <c r="D35" s="191">
        <v>1</v>
      </c>
      <c r="E35" s="154">
        <f t="shared" si="0"/>
        <v>38.799999999999997</v>
      </c>
      <c r="F35" s="154">
        <f t="shared" si="1"/>
        <v>39.4</v>
      </c>
      <c r="G35" s="183">
        <v>40</v>
      </c>
      <c r="H35" s="156">
        <f t="shared" si="2"/>
        <v>40.6</v>
      </c>
      <c r="I35" s="157">
        <f t="shared" si="3"/>
        <v>41.2</v>
      </c>
      <c r="J35" s="149"/>
      <c r="K35" s="14"/>
      <c r="L35" s="109"/>
      <c r="M35" s="14"/>
      <c r="N35" s="29"/>
      <c r="O35" s="85"/>
      <c r="P35" s="86"/>
      <c r="Q35" s="87"/>
      <c r="R35" s="85"/>
      <c r="S35" s="88"/>
      <c r="T35" s="88"/>
      <c r="U35" s="89"/>
      <c r="V35" s="87"/>
      <c r="W35" s="87"/>
    </row>
    <row r="36" spans="1:23">
      <c r="A36" s="66" t="s">
        <v>64</v>
      </c>
      <c r="B36" s="190" t="s">
        <v>65</v>
      </c>
      <c r="C36" s="192">
        <v>0.6</v>
      </c>
      <c r="D36" s="192">
        <v>1</v>
      </c>
      <c r="E36" s="154">
        <f t="shared" si="0"/>
        <v>-1.2</v>
      </c>
      <c r="F36" s="154">
        <f t="shared" si="1"/>
        <v>-0.6</v>
      </c>
      <c r="G36" s="199"/>
      <c r="H36" s="156">
        <f t="shared" si="2"/>
        <v>0.6</v>
      </c>
      <c r="I36" s="157">
        <f t="shared" si="3"/>
        <v>1.2</v>
      </c>
      <c r="J36" s="198" t="s">
        <v>79</v>
      </c>
      <c r="K36" s="14"/>
      <c r="L36" s="109"/>
      <c r="M36" s="14"/>
      <c r="N36" s="29"/>
      <c r="O36" s="85"/>
      <c r="P36" s="86"/>
      <c r="Q36" s="87"/>
      <c r="R36" s="85"/>
      <c r="S36" s="88"/>
      <c r="T36" s="88"/>
      <c r="U36" s="89"/>
      <c r="V36" s="87"/>
      <c r="W36" s="87"/>
    </row>
    <row r="37" spans="1:23">
      <c r="A37" s="66" t="s">
        <v>66</v>
      </c>
      <c r="B37" s="190" t="s">
        <v>67</v>
      </c>
      <c r="C37" s="192">
        <v>0</v>
      </c>
      <c r="D37" s="192">
        <v>0.5</v>
      </c>
      <c r="E37" s="154">
        <f t="shared" si="0"/>
        <v>7.5</v>
      </c>
      <c r="F37" s="154">
        <f t="shared" si="1"/>
        <v>7.5</v>
      </c>
      <c r="G37" s="183">
        <v>7.5</v>
      </c>
      <c r="H37" s="156">
        <f t="shared" si="2"/>
        <v>7.5</v>
      </c>
      <c r="I37" s="157">
        <f t="shared" si="3"/>
        <v>7.5</v>
      </c>
      <c r="J37" s="149"/>
      <c r="K37" s="14"/>
      <c r="L37" s="109"/>
      <c r="M37" s="14"/>
      <c r="N37" s="29"/>
      <c r="O37" s="85"/>
      <c r="P37" s="86"/>
      <c r="Q37" s="87"/>
      <c r="R37" s="85"/>
      <c r="S37" s="88"/>
      <c r="T37" s="88"/>
      <c r="U37" s="89"/>
      <c r="V37" s="87"/>
      <c r="W37" s="87"/>
    </row>
    <row r="38" spans="1:23">
      <c r="A38" s="66" t="s">
        <v>68</v>
      </c>
      <c r="B38" s="190" t="s">
        <v>69</v>
      </c>
      <c r="C38" s="192">
        <v>0</v>
      </c>
      <c r="D38" s="192">
        <v>0.5</v>
      </c>
      <c r="E38" s="154">
        <f t="shared" si="0"/>
        <v>7.5</v>
      </c>
      <c r="F38" s="154">
        <f t="shared" si="1"/>
        <v>7.5</v>
      </c>
      <c r="G38" s="183">
        <v>7.5</v>
      </c>
      <c r="H38" s="156">
        <f t="shared" si="2"/>
        <v>7.5</v>
      </c>
      <c r="I38" s="157">
        <f t="shared" si="3"/>
        <v>7.5</v>
      </c>
      <c r="J38" s="149"/>
      <c r="K38" s="14"/>
      <c r="L38" s="109"/>
      <c r="M38" s="14"/>
      <c r="N38" s="29"/>
      <c r="O38" s="85"/>
      <c r="P38" s="86"/>
      <c r="Q38" s="87"/>
      <c r="R38" s="85"/>
      <c r="S38" s="88"/>
      <c r="T38" s="88"/>
      <c r="U38" s="89"/>
      <c r="V38" s="87"/>
      <c r="W38" s="87"/>
    </row>
    <row r="39" spans="1:23">
      <c r="A39" s="48"/>
      <c r="B39" s="193" t="s">
        <v>75</v>
      </c>
      <c r="C39" s="169"/>
      <c r="D39" s="167"/>
      <c r="E39" s="194">
        <v>39</v>
      </c>
      <c r="F39" s="194">
        <v>39.5</v>
      </c>
      <c r="G39" s="195">
        <v>40</v>
      </c>
      <c r="H39" s="169">
        <v>40.5</v>
      </c>
      <c r="I39" s="196">
        <v>41</v>
      </c>
      <c r="J39" s="17"/>
      <c r="K39" s="14"/>
      <c r="L39" s="109"/>
      <c r="M39" s="14"/>
      <c r="N39" s="29"/>
      <c r="O39" s="85"/>
      <c r="P39" s="86"/>
      <c r="Q39" s="87"/>
      <c r="R39" s="85"/>
      <c r="S39" s="88"/>
      <c r="T39" s="88"/>
      <c r="U39" s="89"/>
      <c r="V39" s="87"/>
      <c r="W39" s="87"/>
    </row>
    <row r="40" spans="1:23">
      <c r="A40" s="96"/>
      <c r="B40" s="197"/>
      <c r="C40" s="156"/>
      <c r="D40" s="153"/>
      <c r="E40" s="154"/>
      <c r="F40" s="154"/>
      <c r="G40" s="165"/>
      <c r="H40" s="156"/>
      <c r="I40" s="157"/>
      <c r="J40" s="17"/>
      <c r="K40" s="14"/>
      <c r="L40" s="109"/>
      <c r="M40" s="14"/>
      <c r="N40" s="29"/>
      <c r="O40" s="85"/>
      <c r="P40" s="86"/>
      <c r="Q40" s="87"/>
      <c r="R40" s="85"/>
      <c r="S40" s="88"/>
      <c r="T40" s="88"/>
      <c r="U40" s="89"/>
      <c r="V40" s="87"/>
      <c r="W40" s="87"/>
    </row>
    <row r="41" spans="1:23">
      <c r="A41" s="96"/>
      <c r="B41" s="98"/>
      <c r="C41" s="47"/>
      <c r="D41" s="46"/>
      <c r="E41" s="53"/>
      <c r="F41" s="53"/>
      <c r="G41" s="103"/>
      <c r="H41" s="54"/>
      <c r="I41" s="106"/>
      <c r="J41" s="17"/>
      <c r="K41" s="14"/>
      <c r="L41" s="109"/>
      <c r="M41" s="14"/>
      <c r="N41" s="29"/>
      <c r="O41" s="85"/>
      <c r="P41" s="86"/>
      <c r="Q41" s="87"/>
      <c r="R41" s="85"/>
      <c r="S41" s="88"/>
      <c r="T41" s="88"/>
      <c r="U41" s="89"/>
      <c r="V41" s="87"/>
      <c r="W41" s="87"/>
    </row>
    <row r="42" spans="1:23">
      <c r="A42" s="97"/>
      <c r="B42" s="98"/>
      <c r="C42" s="47"/>
      <c r="D42" s="46"/>
      <c r="E42" s="53"/>
      <c r="F42" s="53"/>
      <c r="G42" s="103"/>
      <c r="H42" s="54"/>
      <c r="I42" s="106"/>
      <c r="J42" s="17"/>
      <c r="K42" s="14"/>
      <c r="L42" s="109"/>
      <c r="M42" s="14"/>
      <c r="N42" s="29"/>
      <c r="O42" s="85"/>
      <c r="P42" s="86"/>
      <c r="Q42" s="87"/>
      <c r="R42" s="85"/>
      <c r="S42" s="88"/>
      <c r="T42" s="88"/>
      <c r="U42" s="89"/>
      <c r="V42" s="87"/>
      <c r="W42" s="87"/>
    </row>
    <row r="43" spans="1:23">
      <c r="A43" s="97"/>
      <c r="B43" s="98"/>
      <c r="C43" s="47"/>
      <c r="D43" s="46"/>
      <c r="E43" s="53"/>
      <c r="F43" s="53"/>
      <c r="G43" s="103"/>
      <c r="H43" s="54"/>
      <c r="I43" s="106"/>
      <c r="J43" s="17"/>
      <c r="K43" s="14"/>
      <c r="L43" s="109"/>
      <c r="M43" s="14"/>
      <c r="N43" s="29"/>
      <c r="O43" s="85"/>
      <c r="P43" s="86"/>
      <c r="Q43" s="87"/>
      <c r="R43" s="85"/>
      <c r="S43" s="88"/>
      <c r="T43" s="88"/>
      <c r="U43" s="89"/>
      <c r="V43" s="87"/>
      <c r="W43" s="87"/>
    </row>
    <row r="44" spans="1:23">
      <c r="A44" s="99"/>
      <c r="B44" s="100"/>
      <c r="C44" s="47"/>
      <c r="D44" s="46"/>
      <c r="E44" s="53"/>
      <c r="F44" s="53"/>
      <c r="G44" s="103"/>
      <c r="H44" s="54"/>
      <c r="I44" s="106"/>
      <c r="J44" s="17"/>
      <c r="K44" s="14"/>
      <c r="L44" s="109"/>
      <c r="M44" s="14"/>
      <c r="N44" s="29"/>
      <c r="O44" s="85"/>
      <c r="P44" s="86"/>
      <c r="Q44" s="87"/>
      <c r="R44" s="85"/>
      <c r="S44" s="88"/>
      <c r="T44" s="88"/>
      <c r="U44" s="89"/>
      <c r="V44" s="87"/>
      <c r="W44" s="87"/>
    </row>
    <row r="45" spans="1:23">
      <c r="A45" s="59"/>
      <c r="B45" s="95"/>
      <c r="C45" s="47"/>
      <c r="D45" s="46"/>
      <c r="E45" s="53"/>
      <c r="F45" s="53"/>
      <c r="G45" s="103"/>
      <c r="H45" s="54"/>
      <c r="I45" s="106"/>
      <c r="J45" s="17"/>
      <c r="K45" s="14"/>
      <c r="L45" s="109"/>
      <c r="M45" s="14"/>
      <c r="N45" s="29"/>
      <c r="O45" s="85"/>
      <c r="P45" s="86"/>
      <c r="Q45" s="87"/>
      <c r="R45" s="85"/>
      <c r="S45" s="88"/>
      <c r="T45" s="88"/>
      <c r="U45" s="89"/>
      <c r="V45" s="87"/>
      <c r="W45" s="87"/>
    </row>
    <row r="46" spans="1:23" ht="16" thickBot="1">
      <c r="A46" s="55"/>
      <c r="B46" s="56"/>
      <c r="C46" s="47"/>
      <c r="D46" s="46"/>
      <c r="E46" s="53"/>
      <c r="F46" s="53"/>
      <c r="G46" s="103"/>
      <c r="H46" s="54"/>
      <c r="I46" s="106"/>
      <c r="J46" s="18"/>
      <c r="K46" s="15"/>
      <c r="L46" s="51"/>
      <c r="M46" s="15"/>
      <c r="N46" s="52"/>
      <c r="O46" s="85" t="s">
        <v>11</v>
      </c>
      <c r="P46" s="86" t="s">
        <v>12</v>
      </c>
      <c r="Q46" s="87">
        <v>27</v>
      </c>
      <c r="R46" s="85"/>
      <c r="S46" s="88" t="e">
        <f t="shared" si="4"/>
        <v>#REF!</v>
      </c>
      <c r="T46" s="88" t="e">
        <f t="shared" si="5"/>
        <v>#REF!</v>
      </c>
      <c r="U46" s="89" t="e">
        <f>#REF!</f>
        <v>#REF!</v>
      </c>
      <c r="V46" s="87" t="e">
        <f t="shared" si="6"/>
        <v>#REF!</v>
      </c>
      <c r="W46" s="87" t="e">
        <f t="shared" si="7"/>
        <v>#REF!</v>
      </c>
    </row>
    <row r="47" spans="1:23" ht="16" thickBot="1">
      <c r="A47" s="20" t="s">
        <v>9</v>
      </c>
      <c r="B47" s="21"/>
      <c r="C47" s="22"/>
      <c r="D47" s="23"/>
      <c r="E47" s="23"/>
      <c r="F47" s="23"/>
      <c r="G47" s="23"/>
      <c r="H47" s="23"/>
      <c r="I47" s="23"/>
      <c r="J47" s="23"/>
      <c r="K47" s="28"/>
      <c r="L47" s="24"/>
      <c r="M47" s="24"/>
      <c r="N47" s="25"/>
    </row>
    <row r="48" spans="1:23">
      <c r="A48" s="4"/>
      <c r="B48" s="10"/>
      <c r="C48" s="13"/>
      <c r="D48" s="11"/>
      <c r="E48" s="11"/>
      <c r="F48" s="11"/>
      <c r="G48" s="11"/>
      <c r="H48" s="11"/>
      <c r="I48" s="11"/>
      <c r="J48" s="11"/>
      <c r="K48" s="90"/>
      <c r="L48" s="14"/>
      <c r="M48" s="14"/>
      <c r="N48" s="8"/>
    </row>
    <row r="49" spans="1:14">
      <c r="A49" s="4"/>
      <c r="B49" s="10"/>
      <c r="C49" s="13"/>
      <c r="D49" s="11"/>
      <c r="E49" s="11"/>
      <c r="F49" s="11"/>
      <c r="G49" s="11"/>
      <c r="H49" s="11"/>
      <c r="I49" s="11"/>
      <c r="J49" s="11"/>
      <c r="K49" s="90"/>
      <c r="L49" s="14"/>
      <c r="M49" s="14"/>
      <c r="N49" s="8"/>
    </row>
    <row r="50" spans="1:14">
      <c r="A50" s="4"/>
      <c r="B50" s="10"/>
      <c r="C50" s="13"/>
      <c r="D50" s="11"/>
      <c r="E50" s="11"/>
      <c r="F50" s="11"/>
      <c r="G50" s="11"/>
      <c r="H50" s="11"/>
      <c r="I50" s="11"/>
      <c r="J50" s="11"/>
      <c r="K50" s="14"/>
      <c r="L50" s="14"/>
      <c r="M50" s="14"/>
      <c r="N50" s="8"/>
    </row>
    <row r="51" spans="1:14">
      <c r="A51" s="4"/>
      <c r="B51" s="10"/>
      <c r="C51" s="13"/>
      <c r="D51" s="11"/>
      <c r="E51" s="11"/>
      <c r="F51" s="11"/>
      <c r="G51" s="11"/>
      <c r="H51" s="11"/>
      <c r="I51" s="11"/>
      <c r="J51" s="11"/>
      <c r="K51" s="14"/>
      <c r="L51" s="14"/>
      <c r="M51" s="14"/>
      <c r="N51" s="8"/>
    </row>
    <row r="52" spans="1:14">
      <c r="A52" s="4"/>
      <c r="B52" s="12"/>
      <c r="C52" s="13"/>
      <c r="D52" s="11"/>
      <c r="E52" s="11"/>
      <c r="F52" s="11"/>
      <c r="G52" s="11"/>
      <c r="H52" s="11"/>
      <c r="I52" s="11"/>
      <c r="J52" s="11"/>
      <c r="K52" s="14"/>
      <c r="L52" s="14"/>
      <c r="M52" s="14"/>
      <c r="N52" s="8"/>
    </row>
    <row r="53" spans="1:14">
      <c r="A53" s="4"/>
      <c r="B53" s="12"/>
      <c r="C53" s="13"/>
      <c r="D53" s="11"/>
      <c r="E53" s="11"/>
      <c r="F53" s="11"/>
      <c r="G53" s="11"/>
      <c r="H53" s="11"/>
      <c r="I53" s="11"/>
      <c r="J53" s="11"/>
      <c r="K53" s="14"/>
      <c r="L53" s="14"/>
      <c r="M53" s="14"/>
      <c r="N53" s="8"/>
    </row>
    <row r="54" spans="1:14">
      <c r="A54" s="4"/>
      <c r="B54" s="13"/>
      <c r="C54" s="13"/>
      <c r="D54" s="11"/>
      <c r="E54" s="11"/>
      <c r="F54" s="11"/>
      <c r="G54" s="11"/>
      <c r="H54" s="11"/>
      <c r="I54" s="11"/>
      <c r="J54" s="11"/>
      <c r="K54" s="14"/>
      <c r="L54" s="14"/>
      <c r="M54" s="14"/>
      <c r="N54" s="8"/>
    </row>
    <row r="55" spans="1:14">
      <c r="A55" s="4"/>
      <c r="B55" s="13"/>
      <c r="C55" s="13"/>
      <c r="D55" s="11"/>
      <c r="E55" s="11"/>
      <c r="F55" s="11"/>
      <c r="G55" s="11"/>
      <c r="H55" s="11"/>
      <c r="I55" s="11"/>
      <c r="J55" s="11"/>
      <c r="K55" s="14"/>
      <c r="L55" s="14"/>
      <c r="M55" s="14"/>
      <c r="N55" s="8"/>
    </row>
    <row r="56" spans="1:14">
      <c r="A56" s="4"/>
      <c r="B56" s="13"/>
      <c r="C56" s="13"/>
      <c r="D56" s="11"/>
      <c r="E56" s="11"/>
      <c r="F56" s="11"/>
      <c r="G56" s="11"/>
      <c r="H56" s="11"/>
      <c r="I56" s="11"/>
      <c r="J56" s="11"/>
      <c r="K56" s="14"/>
      <c r="L56" s="14"/>
      <c r="M56" s="14"/>
      <c r="N56" s="8"/>
    </row>
    <row r="57" spans="1:14" ht="16" thickBot="1">
      <c r="A57" s="5"/>
      <c r="B57" s="6"/>
      <c r="C57" s="6"/>
      <c r="D57" s="2"/>
      <c r="E57" s="2"/>
      <c r="F57" s="2"/>
      <c r="G57" s="2"/>
      <c r="H57" s="2"/>
      <c r="I57" s="2"/>
      <c r="J57" s="2"/>
      <c r="K57" s="15"/>
      <c r="L57" s="15"/>
      <c r="M57" s="15"/>
      <c r="N57" s="9"/>
    </row>
    <row r="58" spans="1:14" ht="16" thickBot="1">
      <c r="A58" s="208" t="s">
        <v>5</v>
      </c>
      <c r="B58" s="209"/>
      <c r="C58" s="209"/>
      <c r="D58" s="209"/>
      <c r="E58" s="209"/>
      <c r="F58" s="209"/>
      <c r="G58" s="209"/>
      <c r="H58" s="209"/>
      <c r="I58" s="209"/>
      <c r="J58" s="209"/>
      <c r="K58" s="24"/>
      <c r="L58" s="24"/>
      <c r="M58" s="24"/>
      <c r="N58" s="25"/>
    </row>
  </sheetData>
  <mergeCells count="10">
    <mergeCell ref="D4:E4"/>
    <mergeCell ref="G4:H4"/>
    <mergeCell ref="A5:O5"/>
    <mergeCell ref="A58:J58"/>
    <mergeCell ref="D1:E1"/>
    <mergeCell ref="G1:H1"/>
    <mergeCell ref="D2:E2"/>
    <mergeCell ref="G2:H2"/>
    <mergeCell ref="D3:E3"/>
    <mergeCell ref="G3:H3"/>
  </mergeCells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04BF-9673-0746-A9C6-19B71A9F32D9}">
  <sheetPr codeName="Sheet2">
    <pageSetUpPr fitToPage="1"/>
  </sheetPr>
  <dimension ref="A1:Y60"/>
  <sheetViews>
    <sheetView tabSelected="1" zoomScale="62" zoomScaleNormal="250" workbookViewId="0">
      <selection activeCell="C11" sqref="C11"/>
    </sheetView>
  </sheetViews>
  <sheetFormatPr defaultColWidth="11" defaultRowHeight="15.5"/>
  <cols>
    <col min="1" max="1" width="13.33203125" customWidth="1"/>
    <col min="2" max="3" width="46.5" customWidth="1"/>
    <col min="4" max="4" width="13.5" customWidth="1"/>
    <col min="5" max="5" width="9.33203125" customWidth="1"/>
    <col min="6" max="6" width="10" customWidth="1"/>
    <col min="7" max="7" width="13.5" customWidth="1"/>
    <col min="8" max="8" width="9"/>
    <col min="9" max="11" width="7.5" customWidth="1"/>
    <col min="12" max="12" width="7.33203125" customWidth="1"/>
    <col min="13" max="13" width="5.33203125" customWidth="1"/>
    <col min="15" max="15" width="18" customWidth="1"/>
    <col min="16" max="16" width="6.5" hidden="1" customWidth="1"/>
    <col min="17" max="17" width="12.5" customWidth="1"/>
    <col min="18" max="18" width="37" customWidth="1"/>
  </cols>
  <sheetData>
    <row r="1" spans="1:25">
      <c r="A1" s="30" t="s">
        <v>111</v>
      </c>
      <c r="B1" s="31" t="s">
        <v>113</v>
      </c>
      <c r="C1" s="227"/>
      <c r="D1" s="218" t="s">
        <v>114</v>
      </c>
      <c r="E1" s="219"/>
      <c r="F1" s="219"/>
      <c r="G1" s="219"/>
      <c r="H1" s="219"/>
      <c r="I1" s="220"/>
      <c r="J1" s="33"/>
      <c r="K1" s="34"/>
      <c r="L1" s="27"/>
      <c r="M1" s="1"/>
      <c r="N1" s="19"/>
      <c r="O1" s="7"/>
    </row>
    <row r="2" spans="1:25">
      <c r="A2" s="35" t="s">
        <v>112</v>
      </c>
      <c r="B2" s="36" t="s">
        <v>81</v>
      </c>
      <c r="C2" s="228"/>
      <c r="D2" s="221"/>
      <c r="E2" s="222"/>
      <c r="F2" s="222"/>
      <c r="G2" s="222"/>
      <c r="H2" s="222"/>
      <c r="I2" s="223"/>
      <c r="J2" s="33"/>
      <c r="K2" s="34"/>
      <c r="L2" s="17"/>
      <c r="M2" s="26"/>
      <c r="N2" s="14"/>
      <c r="O2" s="8"/>
    </row>
    <row r="3" spans="1:25">
      <c r="A3" s="35"/>
      <c r="B3" s="38"/>
      <c r="C3" s="228"/>
      <c r="D3" s="221"/>
      <c r="E3" s="222"/>
      <c r="F3" s="222"/>
      <c r="G3" s="222"/>
      <c r="H3" s="222"/>
      <c r="I3" s="223"/>
      <c r="J3" s="33"/>
      <c r="K3" s="34"/>
      <c r="L3" s="17"/>
      <c r="M3" s="26"/>
      <c r="N3" s="14"/>
      <c r="O3" s="8"/>
    </row>
    <row r="4" spans="1:25" ht="50.25" customHeight="1" thickBot="1">
      <c r="A4" s="91"/>
      <c r="B4" s="41"/>
      <c r="C4" s="229"/>
      <c r="D4" s="224"/>
      <c r="E4" s="225"/>
      <c r="F4" s="225"/>
      <c r="G4" s="225"/>
      <c r="H4" s="225"/>
      <c r="I4" s="226"/>
      <c r="J4" s="33"/>
      <c r="K4" s="34"/>
      <c r="L4" s="18"/>
      <c r="M4" s="3"/>
      <c r="N4" s="15"/>
      <c r="O4" s="9"/>
    </row>
    <row r="5" spans="1:25" ht="23.25" customHeight="1" thickBot="1">
      <c r="A5" s="258" t="s">
        <v>60</v>
      </c>
      <c r="B5" s="259"/>
      <c r="C5" s="259"/>
      <c r="D5" s="259"/>
      <c r="E5" s="259"/>
      <c r="F5" s="259"/>
      <c r="G5" s="259"/>
      <c r="H5" s="259"/>
      <c r="I5" s="259"/>
      <c r="J5" s="259"/>
      <c r="K5" s="206"/>
      <c r="L5" s="206"/>
      <c r="M5" s="206"/>
      <c r="N5" s="206"/>
      <c r="O5" s="206"/>
      <c r="P5" s="207"/>
    </row>
    <row r="6" spans="1:25" ht="21" customHeight="1">
      <c r="A6" s="146" t="s">
        <v>6</v>
      </c>
      <c r="B6" s="260" t="s">
        <v>0</v>
      </c>
      <c r="C6" s="260"/>
      <c r="D6" s="261" t="s">
        <v>7</v>
      </c>
      <c r="E6" s="146" t="s">
        <v>8</v>
      </c>
      <c r="F6" s="146" t="s">
        <v>1</v>
      </c>
      <c r="G6" s="146" t="s">
        <v>2</v>
      </c>
      <c r="H6" s="150" t="s">
        <v>3</v>
      </c>
      <c r="I6" s="146" t="s">
        <v>4</v>
      </c>
      <c r="J6" s="146" t="s">
        <v>10</v>
      </c>
      <c r="K6" s="262" t="s">
        <v>115</v>
      </c>
      <c r="L6" s="263"/>
      <c r="M6" s="263"/>
      <c r="N6" s="263"/>
      <c r="O6" s="264"/>
      <c r="P6" s="14"/>
      <c r="Q6" s="14"/>
      <c r="R6" s="14"/>
      <c r="S6" s="14"/>
      <c r="T6" s="14"/>
      <c r="U6" s="14"/>
      <c r="V6" s="14"/>
      <c r="W6" s="14"/>
      <c r="X6" s="14"/>
    </row>
    <row r="7" spans="1:25">
      <c r="A7" s="49" t="s">
        <v>36</v>
      </c>
      <c r="B7" s="48" t="s">
        <v>37</v>
      </c>
      <c r="C7" s="48" t="s">
        <v>82</v>
      </c>
      <c r="D7" s="49">
        <v>2</v>
      </c>
      <c r="E7" s="49">
        <v>1</v>
      </c>
      <c r="F7" s="53">
        <f>G7-D7</f>
        <v>71</v>
      </c>
      <c r="G7" s="53">
        <f>H7-D7</f>
        <v>73</v>
      </c>
      <c r="H7" s="230">
        <v>75</v>
      </c>
      <c r="I7" s="54">
        <f>H7+D7</f>
        <v>77</v>
      </c>
      <c r="J7" s="54">
        <f>I7+D7</f>
        <v>79</v>
      </c>
      <c r="K7" s="265"/>
      <c r="L7" s="266"/>
      <c r="M7" s="266"/>
      <c r="N7" s="266"/>
      <c r="O7" s="267"/>
      <c r="P7" s="68"/>
      <c r="Q7" s="69"/>
      <c r="R7" s="26"/>
      <c r="S7" s="26"/>
      <c r="T7" s="70"/>
      <c r="U7" s="70"/>
      <c r="V7" s="68"/>
      <c r="W7" s="67"/>
      <c r="X7" s="67"/>
      <c r="Y7" s="14"/>
    </row>
    <row r="8" spans="1:25">
      <c r="A8" s="49" t="s">
        <v>38</v>
      </c>
      <c r="B8" s="48" t="s">
        <v>39</v>
      </c>
      <c r="C8" s="48" t="s">
        <v>83</v>
      </c>
      <c r="D8" s="49">
        <v>2</v>
      </c>
      <c r="E8" s="49">
        <v>1</v>
      </c>
      <c r="F8" s="53">
        <f t="shared" ref="F8:F40" si="0">G8-D8</f>
        <v>71.5</v>
      </c>
      <c r="G8" s="53">
        <f t="shared" ref="G8:G40" si="1">H8-D8</f>
        <v>73.5</v>
      </c>
      <c r="H8" s="230">
        <v>75.5</v>
      </c>
      <c r="I8" s="54">
        <f t="shared" ref="I8:I40" si="2">H8+D8</f>
        <v>77.5</v>
      </c>
      <c r="J8" s="54">
        <f t="shared" ref="J8:J40" si="3">I8+D8</f>
        <v>79.5</v>
      </c>
      <c r="K8" s="265"/>
      <c r="L8" s="266"/>
      <c r="M8" s="266"/>
      <c r="N8" s="266"/>
      <c r="O8" s="267"/>
      <c r="P8" s="68"/>
      <c r="Q8" s="69"/>
      <c r="R8" s="26"/>
      <c r="S8" s="26"/>
      <c r="T8" s="70"/>
      <c r="U8" s="70"/>
      <c r="V8" s="68"/>
      <c r="W8" s="67"/>
      <c r="X8" s="67"/>
      <c r="Y8" s="14"/>
    </row>
    <row r="9" spans="1:25">
      <c r="A9" s="49" t="s">
        <v>13</v>
      </c>
      <c r="B9" s="48" t="s">
        <v>40</v>
      </c>
      <c r="C9" s="48" t="s">
        <v>84</v>
      </c>
      <c r="D9" s="49">
        <v>3.8</v>
      </c>
      <c r="E9" s="49">
        <v>1</v>
      </c>
      <c r="F9" s="53">
        <f t="shared" si="0"/>
        <v>54.900000000000006</v>
      </c>
      <c r="G9" s="53">
        <f t="shared" si="1"/>
        <v>58.7</v>
      </c>
      <c r="H9" s="230">
        <v>62.5</v>
      </c>
      <c r="I9" s="54">
        <f t="shared" si="2"/>
        <v>66.3</v>
      </c>
      <c r="J9" s="54">
        <f t="shared" si="3"/>
        <v>70.099999999999994</v>
      </c>
      <c r="K9" s="265"/>
      <c r="L9" s="266"/>
      <c r="M9" s="266"/>
      <c r="N9" s="266"/>
      <c r="O9" s="267"/>
      <c r="P9" s="68"/>
      <c r="Q9" s="69"/>
      <c r="R9" s="26"/>
      <c r="S9" s="26"/>
      <c r="T9" s="70"/>
      <c r="U9" s="70"/>
      <c r="V9" s="68"/>
      <c r="W9" s="67"/>
      <c r="X9" s="67"/>
      <c r="Y9" s="14"/>
    </row>
    <row r="10" spans="1:25">
      <c r="A10" s="241" t="s">
        <v>14</v>
      </c>
      <c r="B10" s="48" t="s">
        <v>41</v>
      </c>
      <c r="C10" s="48" t="s">
        <v>85</v>
      </c>
      <c r="D10" s="49">
        <v>3.8</v>
      </c>
      <c r="E10" s="49">
        <v>1</v>
      </c>
      <c r="F10" s="53"/>
      <c r="G10" s="53"/>
      <c r="H10" s="230"/>
      <c r="I10" s="54"/>
      <c r="J10" s="54"/>
      <c r="K10" s="265"/>
      <c r="L10" s="266"/>
      <c r="M10" s="266"/>
      <c r="N10" s="266"/>
      <c r="O10" s="267"/>
      <c r="P10" s="26"/>
      <c r="Q10" s="71"/>
      <c r="R10" s="26"/>
      <c r="S10" s="26"/>
      <c r="T10" s="70"/>
      <c r="U10" s="70"/>
      <c r="V10" s="72"/>
      <c r="W10" s="67"/>
      <c r="X10" s="67"/>
      <c r="Y10" s="14"/>
    </row>
    <row r="11" spans="1:25" ht="19" customHeight="1">
      <c r="A11" s="49" t="s">
        <v>15</v>
      </c>
      <c r="B11" s="48" t="s">
        <v>42</v>
      </c>
      <c r="C11" s="48" t="s">
        <v>86</v>
      </c>
      <c r="D11" s="232">
        <v>3.8</v>
      </c>
      <c r="E11" s="232">
        <v>1</v>
      </c>
      <c r="F11" s="53">
        <f t="shared" si="0"/>
        <v>52.400000000000006</v>
      </c>
      <c r="G11" s="53">
        <f t="shared" si="1"/>
        <v>56.2</v>
      </c>
      <c r="H11" s="230">
        <v>60</v>
      </c>
      <c r="I11" s="54">
        <f t="shared" si="2"/>
        <v>63.8</v>
      </c>
      <c r="J11" s="54">
        <f t="shared" si="3"/>
        <v>67.599999999999994</v>
      </c>
      <c r="K11" s="265"/>
      <c r="L11" s="266"/>
      <c r="M11" s="266"/>
      <c r="N11" s="266"/>
      <c r="O11" s="267"/>
      <c r="P11" s="68"/>
      <c r="Q11" s="69"/>
      <c r="R11" s="26"/>
      <c r="S11" s="26"/>
      <c r="T11" s="70"/>
      <c r="U11" s="70"/>
      <c r="V11" s="72"/>
      <c r="W11" s="67"/>
      <c r="X11" s="67"/>
      <c r="Y11" s="14"/>
    </row>
    <row r="12" spans="1:25" ht="20">
      <c r="A12" s="49" t="s">
        <v>16</v>
      </c>
      <c r="B12" s="231" t="s">
        <v>55</v>
      </c>
      <c r="C12" s="231" t="s">
        <v>87</v>
      </c>
      <c r="D12" s="232">
        <v>2.2000000000000002</v>
      </c>
      <c r="E12" s="232">
        <v>0.5</v>
      </c>
      <c r="F12" s="53">
        <f t="shared" si="0"/>
        <v>38.599999999999994</v>
      </c>
      <c r="G12" s="53">
        <f t="shared" si="1"/>
        <v>40.799999999999997</v>
      </c>
      <c r="H12" s="235">
        <v>43</v>
      </c>
      <c r="I12" s="54">
        <f t="shared" si="2"/>
        <v>45.2</v>
      </c>
      <c r="J12" s="54">
        <f t="shared" si="3"/>
        <v>47.400000000000006</v>
      </c>
      <c r="K12" s="265"/>
      <c r="L12" s="266"/>
      <c r="M12" s="266"/>
      <c r="N12" s="266"/>
      <c r="O12" s="267"/>
      <c r="P12" s="68"/>
      <c r="Q12" s="69"/>
      <c r="R12" s="26"/>
      <c r="S12" s="26"/>
      <c r="T12" s="70"/>
      <c r="U12" s="70"/>
      <c r="V12" s="72"/>
      <c r="W12" s="67"/>
      <c r="X12" s="67"/>
      <c r="Y12" s="14"/>
    </row>
    <row r="13" spans="1:25">
      <c r="A13" s="49" t="s">
        <v>35</v>
      </c>
      <c r="B13" s="48" t="s">
        <v>43</v>
      </c>
      <c r="C13" s="48" t="s">
        <v>88</v>
      </c>
      <c r="D13" s="49">
        <v>3.8</v>
      </c>
      <c r="E13" s="49">
        <v>1</v>
      </c>
      <c r="F13" s="53"/>
      <c r="G13" s="53"/>
      <c r="H13" s="235"/>
      <c r="I13" s="54"/>
      <c r="J13" s="54"/>
      <c r="K13" s="240"/>
      <c r="L13" s="14"/>
      <c r="M13" s="83"/>
      <c r="N13" s="14"/>
      <c r="O13" s="29"/>
      <c r="P13" s="68"/>
      <c r="Q13" s="69"/>
      <c r="R13" s="26"/>
      <c r="S13" s="26"/>
      <c r="T13" s="70"/>
      <c r="U13" s="70"/>
      <c r="V13" s="72"/>
      <c r="W13" s="67"/>
      <c r="X13" s="67"/>
      <c r="Y13" s="14"/>
    </row>
    <row r="14" spans="1:25" ht="23.25" customHeight="1">
      <c r="A14" s="49" t="s">
        <v>22</v>
      </c>
      <c r="B14" s="231" t="s">
        <v>44</v>
      </c>
      <c r="C14" s="231" t="s">
        <v>89</v>
      </c>
      <c r="D14" s="49">
        <v>1</v>
      </c>
      <c r="E14" s="49">
        <v>1</v>
      </c>
      <c r="F14" s="53">
        <f t="shared" si="0"/>
        <v>20</v>
      </c>
      <c r="G14" s="53">
        <f t="shared" si="1"/>
        <v>21</v>
      </c>
      <c r="H14" s="242">
        <v>22</v>
      </c>
      <c r="I14" s="54">
        <f t="shared" si="2"/>
        <v>23</v>
      </c>
      <c r="J14" s="54">
        <f t="shared" si="3"/>
        <v>24</v>
      </c>
      <c r="K14" s="240"/>
      <c r="L14" s="14"/>
      <c r="M14" s="107"/>
      <c r="N14" s="14"/>
      <c r="O14" s="29"/>
      <c r="P14" s="73"/>
      <c r="Q14" s="74"/>
      <c r="R14" s="75"/>
      <c r="S14" s="26"/>
      <c r="T14" s="70"/>
      <c r="U14" s="70"/>
      <c r="V14" s="76"/>
      <c r="W14" s="67"/>
      <c r="X14" s="67"/>
      <c r="Y14" s="14"/>
    </row>
    <row r="15" spans="1:25" ht="24" customHeight="1">
      <c r="A15" s="49" t="s">
        <v>24</v>
      </c>
      <c r="B15" s="231" t="s">
        <v>45</v>
      </c>
      <c r="C15" s="231" t="s">
        <v>90</v>
      </c>
      <c r="D15" s="49">
        <v>0.7</v>
      </c>
      <c r="E15" s="49">
        <v>0.5</v>
      </c>
      <c r="F15" s="53"/>
      <c r="G15" s="53"/>
      <c r="H15" s="235"/>
      <c r="I15" s="54"/>
      <c r="J15" s="54"/>
      <c r="K15" s="240"/>
      <c r="L15" s="14"/>
      <c r="M15" s="83"/>
      <c r="N15" s="14"/>
      <c r="O15" s="29"/>
      <c r="P15" s="68"/>
      <c r="Q15" s="69"/>
      <c r="R15" s="26"/>
      <c r="S15" s="26"/>
      <c r="T15" s="70"/>
      <c r="U15" s="70"/>
      <c r="V15" s="72"/>
      <c r="W15" s="67"/>
      <c r="X15" s="67"/>
      <c r="Y15" s="14"/>
    </row>
    <row r="16" spans="1:25">
      <c r="A16" s="241" t="s">
        <v>25</v>
      </c>
      <c r="B16" s="48" t="s">
        <v>26</v>
      </c>
      <c r="C16" s="48" t="s">
        <v>91</v>
      </c>
      <c r="D16" s="49">
        <v>0.5</v>
      </c>
      <c r="E16" s="49">
        <v>0.5</v>
      </c>
      <c r="F16" s="53"/>
      <c r="G16" s="53"/>
      <c r="H16" s="235"/>
      <c r="I16" s="54"/>
      <c r="J16" s="54"/>
      <c r="K16" s="240"/>
      <c r="L16" s="14"/>
      <c r="M16" s="83"/>
      <c r="N16" s="14"/>
      <c r="O16" s="29"/>
      <c r="P16" s="68"/>
      <c r="Q16" s="69"/>
      <c r="R16" s="26"/>
      <c r="S16" s="26"/>
      <c r="T16" s="70"/>
      <c r="U16" s="70"/>
      <c r="V16" s="68"/>
      <c r="W16" s="67"/>
      <c r="X16" s="67"/>
      <c r="Y16" s="14"/>
    </row>
    <row r="17" spans="1:25" hidden="1">
      <c r="A17" s="243" t="s">
        <v>27</v>
      </c>
      <c r="B17" s="244" t="s">
        <v>28</v>
      </c>
      <c r="C17" s="245"/>
      <c r="D17" s="49">
        <v>0.3</v>
      </c>
      <c r="E17" s="49">
        <v>0.5</v>
      </c>
      <c r="F17" s="53">
        <f t="shared" si="0"/>
        <v>18.899999999999999</v>
      </c>
      <c r="G17" s="53">
        <f t="shared" si="1"/>
        <v>19.2</v>
      </c>
      <c r="H17" s="235">
        <v>19.5</v>
      </c>
      <c r="I17" s="54">
        <f t="shared" si="2"/>
        <v>19.8</v>
      </c>
      <c r="J17" s="54">
        <f t="shared" si="3"/>
        <v>20.100000000000001</v>
      </c>
      <c r="K17" s="240"/>
      <c r="L17" s="14"/>
      <c r="M17" s="108"/>
      <c r="N17" s="14"/>
      <c r="O17" s="29"/>
      <c r="P17" s="68"/>
      <c r="Q17" s="69"/>
      <c r="R17" s="26"/>
      <c r="S17" s="26"/>
      <c r="T17" s="70"/>
      <c r="U17" s="70"/>
      <c r="V17" s="72"/>
      <c r="W17" s="67"/>
      <c r="X17" s="67"/>
      <c r="Y17" s="14"/>
    </row>
    <row r="18" spans="1:25">
      <c r="A18" s="243" t="s">
        <v>27</v>
      </c>
      <c r="B18" s="244" t="s">
        <v>28</v>
      </c>
      <c r="C18" s="244" t="s">
        <v>92</v>
      </c>
      <c r="D18" s="49">
        <v>0.7</v>
      </c>
      <c r="E18" s="49">
        <v>0.5</v>
      </c>
      <c r="F18" s="53">
        <v>18.100000000000001</v>
      </c>
      <c r="G18" s="53">
        <v>18.8</v>
      </c>
      <c r="H18" s="235">
        <v>19.5</v>
      </c>
      <c r="I18" s="54">
        <v>20.2</v>
      </c>
      <c r="J18" s="54">
        <v>20.9</v>
      </c>
      <c r="K18" s="240"/>
      <c r="L18" s="14"/>
      <c r="M18" s="108"/>
      <c r="N18" s="14"/>
      <c r="O18" s="29"/>
      <c r="P18" s="68"/>
      <c r="Q18" s="69"/>
      <c r="R18" s="26"/>
      <c r="S18" s="26"/>
      <c r="T18" s="70"/>
      <c r="U18" s="70"/>
      <c r="V18" s="72"/>
      <c r="W18" s="67"/>
      <c r="X18" s="67"/>
      <c r="Y18" s="14"/>
    </row>
    <row r="19" spans="1:25">
      <c r="A19" s="49" t="s">
        <v>46</v>
      </c>
      <c r="B19" s="234" t="s">
        <v>47</v>
      </c>
      <c r="C19" s="244" t="s">
        <v>93</v>
      </c>
      <c r="D19" s="96">
        <v>0.7</v>
      </c>
      <c r="E19" s="49">
        <v>0.5</v>
      </c>
      <c r="F19" s="53">
        <f>G19-D19</f>
        <v>19.600000000000001</v>
      </c>
      <c r="G19" s="53">
        <f>H19-D19</f>
        <v>20.3</v>
      </c>
      <c r="H19" s="242">
        <v>21</v>
      </c>
      <c r="I19" s="54">
        <f>H19+D19</f>
        <v>21.7</v>
      </c>
      <c r="J19" s="54">
        <f>I19+D19</f>
        <v>22.4</v>
      </c>
      <c r="K19" s="240"/>
      <c r="L19" s="14"/>
      <c r="M19" s="109"/>
      <c r="O19" s="29"/>
      <c r="P19" s="68"/>
      <c r="Q19" s="69"/>
      <c r="R19" s="26"/>
      <c r="S19" s="26"/>
      <c r="T19" s="70"/>
      <c r="U19" s="70"/>
      <c r="V19" s="72"/>
      <c r="W19" s="67"/>
      <c r="X19" s="67"/>
      <c r="Y19" s="14"/>
    </row>
    <row r="20" spans="1:25" hidden="1">
      <c r="A20" s="49" t="s">
        <v>46</v>
      </c>
      <c r="B20" s="234" t="s">
        <v>47</v>
      </c>
      <c r="C20" s="234" t="s">
        <v>94</v>
      </c>
      <c r="D20" s="96">
        <v>0.6</v>
      </c>
      <c r="E20" s="49">
        <v>0.5</v>
      </c>
      <c r="F20" s="53">
        <v>19.799999999999997</v>
      </c>
      <c r="G20" s="53">
        <v>20.399999999999999</v>
      </c>
      <c r="H20" s="242">
        <v>21</v>
      </c>
      <c r="I20" s="54">
        <v>21.6</v>
      </c>
      <c r="J20" s="54">
        <v>22.200000000000003</v>
      </c>
      <c r="K20" s="240"/>
      <c r="L20" s="14"/>
      <c r="M20" s="109"/>
      <c r="O20" s="29"/>
      <c r="P20" s="68"/>
      <c r="Q20" s="69"/>
      <c r="R20" s="26"/>
      <c r="S20" s="26"/>
      <c r="T20" s="70"/>
      <c r="U20" s="70"/>
      <c r="V20" s="72"/>
      <c r="W20" s="67"/>
      <c r="X20" s="67"/>
      <c r="Y20" s="14"/>
    </row>
    <row r="21" spans="1:25" ht="20" hidden="1">
      <c r="A21" s="246" t="s">
        <v>33</v>
      </c>
      <c r="B21" s="247" t="s">
        <v>34</v>
      </c>
      <c r="C21" s="245"/>
      <c r="D21" s="96">
        <v>0</v>
      </c>
      <c r="E21" s="49">
        <v>0.5</v>
      </c>
      <c r="F21" s="53">
        <f>G21-D21</f>
        <v>31</v>
      </c>
      <c r="G21" s="53">
        <f>H21-D21</f>
        <v>31</v>
      </c>
      <c r="H21" s="242">
        <v>31</v>
      </c>
      <c r="I21" s="54">
        <f>H21+D21</f>
        <v>31</v>
      </c>
      <c r="J21" s="54">
        <f>I21+D21</f>
        <v>31</v>
      </c>
      <c r="K21" s="240"/>
      <c r="L21" s="14"/>
      <c r="M21" s="109"/>
      <c r="N21" s="14"/>
      <c r="O21" s="29"/>
      <c r="P21" s="68"/>
      <c r="Q21" s="69"/>
      <c r="R21" s="26"/>
      <c r="S21" s="26"/>
      <c r="T21" s="70"/>
      <c r="U21" s="70"/>
      <c r="V21" s="72"/>
      <c r="W21" s="67"/>
      <c r="X21" s="67"/>
      <c r="Y21" s="14"/>
    </row>
    <row r="22" spans="1:25">
      <c r="A22" s="49"/>
      <c r="B22" s="48"/>
      <c r="C22" s="245"/>
      <c r="D22" s="49"/>
      <c r="E22" s="49"/>
      <c r="F22" s="53"/>
      <c r="G22" s="53"/>
      <c r="H22" s="235"/>
      <c r="I22" s="54"/>
      <c r="J22" s="54"/>
      <c r="K22" s="240"/>
      <c r="L22" s="14"/>
      <c r="M22" s="109"/>
      <c r="N22" s="14"/>
      <c r="O22" s="29"/>
      <c r="P22" s="68"/>
      <c r="Q22" s="69"/>
      <c r="R22" s="26"/>
      <c r="S22" s="26"/>
      <c r="T22" s="70"/>
      <c r="U22" s="70"/>
      <c r="V22" s="72"/>
      <c r="W22" s="67"/>
      <c r="X22" s="67"/>
      <c r="Y22" s="14"/>
    </row>
    <row r="23" spans="1:25" ht="19" hidden="1" customHeight="1">
      <c r="A23" s="49" t="s">
        <v>17</v>
      </c>
      <c r="B23" s="48" t="s">
        <v>48</v>
      </c>
      <c r="C23" s="247" t="s">
        <v>95</v>
      </c>
      <c r="D23" s="49">
        <v>1.2</v>
      </c>
      <c r="E23" s="49">
        <v>0.5</v>
      </c>
      <c r="F23" s="53">
        <f t="shared" si="0"/>
        <v>11.100000000000001</v>
      </c>
      <c r="G23" s="53">
        <f t="shared" si="1"/>
        <v>12.3</v>
      </c>
      <c r="H23" s="235">
        <v>13.5</v>
      </c>
      <c r="I23" s="54">
        <f t="shared" si="2"/>
        <v>14.7</v>
      </c>
      <c r="J23" s="54">
        <f t="shared" si="3"/>
        <v>15.899999999999999</v>
      </c>
      <c r="K23" s="240"/>
      <c r="L23" s="14"/>
      <c r="M23" s="108"/>
      <c r="N23" s="14"/>
      <c r="O23" s="29"/>
      <c r="P23" s="68"/>
      <c r="Q23" s="69"/>
      <c r="R23" s="26"/>
      <c r="S23" s="26"/>
      <c r="T23" s="70"/>
      <c r="U23" s="70"/>
      <c r="V23" s="72"/>
      <c r="W23" s="67"/>
      <c r="X23" s="67"/>
      <c r="Y23" s="14"/>
    </row>
    <row r="24" spans="1:25" ht="19" customHeight="1">
      <c r="A24" s="49" t="s">
        <v>17</v>
      </c>
      <c r="B24" s="48" t="s">
        <v>48</v>
      </c>
      <c r="C24" s="247" t="s">
        <v>95</v>
      </c>
      <c r="D24" s="49">
        <v>0.5</v>
      </c>
      <c r="E24" s="49">
        <v>0.5</v>
      </c>
      <c r="F24" s="53">
        <v>12.5</v>
      </c>
      <c r="G24" s="53">
        <v>13</v>
      </c>
      <c r="H24" s="235">
        <v>13.5</v>
      </c>
      <c r="I24" s="54">
        <v>14</v>
      </c>
      <c r="J24" s="54">
        <v>14.5</v>
      </c>
      <c r="K24" s="240"/>
      <c r="L24" s="14"/>
      <c r="M24" s="108"/>
      <c r="N24" s="14"/>
      <c r="O24" s="29"/>
      <c r="P24" s="68"/>
      <c r="Q24" s="69"/>
      <c r="R24" s="26"/>
      <c r="S24" s="26"/>
      <c r="T24" s="70"/>
      <c r="U24" s="70"/>
      <c r="V24" s="72"/>
      <c r="W24" s="67"/>
      <c r="X24" s="67"/>
      <c r="Y24" s="14"/>
    </row>
    <row r="25" spans="1:25">
      <c r="A25" s="49" t="s">
        <v>49</v>
      </c>
      <c r="B25" s="48" t="s">
        <v>50</v>
      </c>
      <c r="C25" s="48" t="s">
        <v>96</v>
      </c>
      <c r="D25" s="96">
        <v>0.7</v>
      </c>
      <c r="E25" s="49">
        <v>0.5</v>
      </c>
      <c r="F25" s="53"/>
      <c r="G25" s="53"/>
      <c r="H25" s="248"/>
      <c r="I25" s="54"/>
      <c r="J25" s="54"/>
      <c r="K25" s="240"/>
      <c r="L25" s="14"/>
      <c r="M25" s="110"/>
      <c r="N25" s="14"/>
      <c r="O25" s="29"/>
      <c r="P25" s="73"/>
      <c r="Q25" s="77"/>
      <c r="R25" s="75"/>
      <c r="S25" s="26"/>
      <c r="T25" s="70"/>
      <c r="U25" s="70"/>
      <c r="V25" s="78"/>
      <c r="W25" s="67"/>
      <c r="X25" s="67"/>
      <c r="Y25" s="14"/>
    </row>
    <row r="26" spans="1:25">
      <c r="A26" s="241" t="s">
        <v>18</v>
      </c>
      <c r="B26" s="48" t="s">
        <v>19</v>
      </c>
      <c r="C26" s="48" t="s">
        <v>97</v>
      </c>
      <c r="D26" s="49">
        <v>1.9</v>
      </c>
      <c r="E26" s="49">
        <v>0.5</v>
      </c>
      <c r="F26" s="53"/>
      <c r="G26" s="53"/>
      <c r="H26" s="235"/>
      <c r="I26" s="54"/>
      <c r="J26" s="54"/>
      <c r="K26" s="240"/>
      <c r="L26" s="14"/>
      <c r="M26" s="110"/>
      <c r="N26" s="14"/>
      <c r="O26" s="29"/>
      <c r="P26" s="73"/>
      <c r="Q26" s="77"/>
      <c r="R26" s="75"/>
      <c r="S26" s="26"/>
      <c r="T26" s="70"/>
      <c r="U26" s="70"/>
      <c r="V26" s="78"/>
      <c r="W26" s="67"/>
      <c r="X26" s="67"/>
      <c r="Y26" s="14"/>
    </row>
    <row r="27" spans="1:25">
      <c r="A27" s="241" t="s">
        <v>20</v>
      </c>
      <c r="B27" s="48" t="s">
        <v>21</v>
      </c>
      <c r="C27" s="48" t="s">
        <v>98</v>
      </c>
      <c r="D27" s="49">
        <v>1.9</v>
      </c>
      <c r="E27" s="49">
        <v>0.5</v>
      </c>
      <c r="F27" s="53"/>
      <c r="G27" s="53"/>
      <c r="H27" s="235"/>
      <c r="I27" s="54"/>
      <c r="J27" s="54"/>
      <c r="K27" s="240"/>
      <c r="L27" s="14"/>
      <c r="M27" s="82"/>
      <c r="N27" s="14"/>
      <c r="O27" s="29"/>
      <c r="P27" s="73"/>
      <c r="Q27" s="77"/>
      <c r="R27" s="75"/>
      <c r="S27" s="26"/>
      <c r="T27" s="70"/>
      <c r="U27" s="70"/>
      <c r="V27" s="78"/>
      <c r="W27" s="67"/>
      <c r="X27" s="67"/>
      <c r="Y27" s="14"/>
    </row>
    <row r="28" spans="1:25" ht="21" customHeight="1">
      <c r="A28" s="49" t="s">
        <v>23</v>
      </c>
      <c r="B28" s="231" t="s">
        <v>51</v>
      </c>
      <c r="C28" s="48" t="s">
        <v>99</v>
      </c>
      <c r="D28" s="232">
        <v>2</v>
      </c>
      <c r="E28" s="232">
        <v>1</v>
      </c>
      <c r="F28" s="53">
        <f t="shared" si="0"/>
        <v>33</v>
      </c>
      <c r="G28" s="53">
        <f t="shared" si="1"/>
        <v>35</v>
      </c>
      <c r="H28" s="242">
        <v>37</v>
      </c>
      <c r="I28" s="54">
        <f t="shared" si="2"/>
        <v>39</v>
      </c>
      <c r="J28" s="54">
        <f t="shared" si="3"/>
        <v>41</v>
      </c>
      <c r="K28" s="240"/>
      <c r="L28" s="14"/>
      <c r="M28" s="110"/>
      <c r="N28" s="14"/>
      <c r="O28" s="29"/>
      <c r="P28" s="73"/>
      <c r="Q28" s="79"/>
      <c r="R28" s="75"/>
      <c r="S28" s="26"/>
      <c r="T28" s="70"/>
      <c r="U28" s="70"/>
      <c r="V28" s="76"/>
      <c r="W28" s="67"/>
      <c r="X28" s="67"/>
      <c r="Y28" s="14"/>
    </row>
    <row r="29" spans="1:25">
      <c r="A29" s="49" t="s">
        <v>52</v>
      </c>
      <c r="B29" s="236" t="s">
        <v>29</v>
      </c>
      <c r="C29" s="48" t="s">
        <v>100</v>
      </c>
      <c r="D29" s="49">
        <v>0</v>
      </c>
      <c r="E29" s="49">
        <v>0.5</v>
      </c>
      <c r="F29" s="53">
        <f t="shared" si="0"/>
        <v>1.8</v>
      </c>
      <c r="G29" s="53">
        <f t="shared" si="1"/>
        <v>1.8</v>
      </c>
      <c r="H29" s="249">
        <v>1.8</v>
      </c>
      <c r="I29" s="54">
        <f t="shared" si="2"/>
        <v>1.8</v>
      </c>
      <c r="J29" s="54">
        <f t="shared" si="3"/>
        <v>1.8</v>
      </c>
      <c r="K29" s="240"/>
      <c r="L29" s="14"/>
      <c r="M29" s="109"/>
      <c r="N29" s="14"/>
      <c r="O29" s="29"/>
      <c r="P29" s="73"/>
      <c r="Q29" s="79"/>
      <c r="R29" s="75"/>
      <c r="S29" s="26"/>
      <c r="T29" s="70"/>
      <c r="U29" s="70"/>
      <c r="V29" s="76"/>
      <c r="W29" s="67"/>
      <c r="X29" s="67"/>
      <c r="Y29" s="14"/>
    </row>
    <row r="30" spans="1:25">
      <c r="A30" s="49" t="s">
        <v>3</v>
      </c>
      <c r="B30" s="234" t="s">
        <v>61</v>
      </c>
      <c r="C30" s="48" t="s">
        <v>101</v>
      </c>
      <c r="D30" s="96">
        <v>0</v>
      </c>
      <c r="E30" s="49">
        <v>0.5</v>
      </c>
      <c r="F30" s="53">
        <f t="shared" si="0"/>
        <v>1</v>
      </c>
      <c r="G30" s="53">
        <f t="shared" si="1"/>
        <v>1</v>
      </c>
      <c r="H30" s="248">
        <v>1</v>
      </c>
      <c r="I30" s="54">
        <f t="shared" si="2"/>
        <v>1</v>
      </c>
      <c r="J30" s="54">
        <f t="shared" si="3"/>
        <v>1</v>
      </c>
      <c r="K30" s="240"/>
      <c r="L30" s="14"/>
      <c r="M30" s="109"/>
      <c r="N30" s="14"/>
      <c r="O30" s="29"/>
      <c r="P30" s="73"/>
      <c r="Q30" s="79"/>
      <c r="R30" s="75"/>
      <c r="S30" s="26"/>
      <c r="T30" s="70"/>
      <c r="U30" s="70"/>
      <c r="V30" s="76"/>
      <c r="W30" s="67"/>
      <c r="X30" s="67"/>
      <c r="Y30" s="14"/>
    </row>
    <row r="31" spans="1:25" ht="24" customHeight="1">
      <c r="A31" s="49" t="s">
        <v>2</v>
      </c>
      <c r="B31" s="234" t="s">
        <v>62</v>
      </c>
      <c r="C31" s="231" t="s">
        <v>102</v>
      </c>
      <c r="D31" s="96">
        <v>0</v>
      </c>
      <c r="E31" s="49">
        <v>0.3</v>
      </c>
      <c r="F31" s="53">
        <f t="shared" si="0"/>
        <v>1</v>
      </c>
      <c r="G31" s="53">
        <f t="shared" si="1"/>
        <v>1</v>
      </c>
      <c r="H31" s="248">
        <v>1</v>
      </c>
      <c r="I31" s="54">
        <f t="shared" si="2"/>
        <v>1</v>
      </c>
      <c r="J31" s="54">
        <f t="shared" si="3"/>
        <v>1</v>
      </c>
      <c r="K31" s="240"/>
      <c r="L31" s="14"/>
      <c r="M31" s="109"/>
      <c r="N31" s="14"/>
      <c r="O31" s="29"/>
      <c r="P31" s="73"/>
      <c r="Q31" s="79"/>
      <c r="R31" s="75"/>
      <c r="S31" s="26"/>
      <c r="T31" s="70"/>
      <c r="U31" s="70"/>
      <c r="V31" s="76"/>
      <c r="W31" s="67"/>
      <c r="X31" s="67"/>
      <c r="Y31" s="14"/>
    </row>
    <row r="32" spans="1:25" ht="24" customHeight="1">
      <c r="A32" s="49" t="s">
        <v>30</v>
      </c>
      <c r="B32" s="234" t="s">
        <v>53</v>
      </c>
      <c r="C32" s="236" t="s">
        <v>103</v>
      </c>
      <c r="D32" s="96">
        <v>0</v>
      </c>
      <c r="E32" s="49">
        <v>0.5</v>
      </c>
      <c r="F32" s="53">
        <f t="shared" si="0"/>
        <v>2</v>
      </c>
      <c r="G32" s="53">
        <f t="shared" si="1"/>
        <v>2</v>
      </c>
      <c r="H32" s="242">
        <v>2</v>
      </c>
      <c r="I32" s="54">
        <f t="shared" si="2"/>
        <v>2</v>
      </c>
      <c r="J32" s="54">
        <f t="shared" si="3"/>
        <v>2</v>
      </c>
      <c r="K32" s="240"/>
      <c r="L32" s="14"/>
      <c r="M32" s="109"/>
      <c r="N32" s="14"/>
      <c r="O32" s="29"/>
      <c r="P32" s="73"/>
      <c r="Q32" s="79"/>
      <c r="R32" s="75"/>
      <c r="S32" s="26"/>
      <c r="T32" s="70"/>
      <c r="U32" s="70"/>
      <c r="V32" s="76"/>
      <c r="W32" s="67"/>
      <c r="X32" s="67"/>
      <c r="Y32" s="14"/>
    </row>
    <row r="33" spans="1:25">
      <c r="A33" s="49" t="s">
        <v>31</v>
      </c>
      <c r="B33" s="234" t="s">
        <v>54</v>
      </c>
      <c r="C33" s="234" t="s">
        <v>104</v>
      </c>
      <c r="D33" s="96">
        <v>0.3</v>
      </c>
      <c r="E33" s="49">
        <v>0.5</v>
      </c>
      <c r="F33" s="53">
        <f t="shared" si="0"/>
        <v>12.399999999999999</v>
      </c>
      <c r="G33" s="53">
        <f t="shared" si="1"/>
        <v>12.7</v>
      </c>
      <c r="H33" s="250">
        <v>13</v>
      </c>
      <c r="I33" s="54">
        <f t="shared" si="2"/>
        <v>13.3</v>
      </c>
      <c r="J33" s="54">
        <f t="shared" si="3"/>
        <v>13.600000000000001</v>
      </c>
      <c r="K33" s="240"/>
      <c r="L33" s="14"/>
      <c r="M33" s="109"/>
      <c r="N33" s="14"/>
      <c r="O33" s="29"/>
      <c r="P33" s="73"/>
      <c r="Q33" s="74"/>
      <c r="R33" s="75"/>
      <c r="S33" s="26"/>
      <c r="T33" s="70"/>
      <c r="U33" s="70"/>
      <c r="V33" s="76"/>
      <c r="W33" s="67"/>
      <c r="X33" s="67"/>
      <c r="Y33" s="14"/>
    </row>
    <row r="34" spans="1:25">
      <c r="A34" s="251" t="s">
        <v>56</v>
      </c>
      <c r="B34" s="252" t="s">
        <v>57</v>
      </c>
      <c r="C34" s="234" t="s">
        <v>105</v>
      </c>
      <c r="D34" s="96">
        <v>0</v>
      </c>
      <c r="E34" s="49">
        <v>0.5</v>
      </c>
      <c r="F34" s="53">
        <f t="shared" si="0"/>
        <v>0</v>
      </c>
      <c r="G34" s="53">
        <f t="shared" si="1"/>
        <v>0</v>
      </c>
      <c r="H34" s="242"/>
      <c r="I34" s="54">
        <f t="shared" si="2"/>
        <v>0</v>
      </c>
      <c r="J34" s="54">
        <f t="shared" si="3"/>
        <v>0</v>
      </c>
      <c r="K34" s="240"/>
      <c r="L34" s="14"/>
      <c r="M34" s="109"/>
      <c r="N34" s="14"/>
      <c r="O34" s="29"/>
      <c r="P34" s="85" t="s">
        <v>11</v>
      </c>
      <c r="Q34" s="86" t="s">
        <v>12</v>
      </c>
      <c r="R34" s="87">
        <v>26</v>
      </c>
      <c r="S34" s="85"/>
      <c r="T34" s="88" t="e">
        <f t="shared" ref="T34:T48" si="4">U34-R34</f>
        <v>#REF!</v>
      </c>
      <c r="U34" s="88" t="e">
        <f t="shared" ref="U34:U48" si="5">V34-R34</f>
        <v>#REF!</v>
      </c>
      <c r="V34" s="89" t="e">
        <f>#REF!</f>
        <v>#REF!</v>
      </c>
      <c r="W34" s="87" t="e">
        <f t="shared" ref="W34:W48" si="6">V34+R34</f>
        <v>#REF!</v>
      </c>
      <c r="X34" s="87" t="e">
        <f t="shared" ref="X34:X48" si="7">W34+R34</f>
        <v>#REF!</v>
      </c>
    </row>
    <row r="35" spans="1:25" ht="22" customHeight="1">
      <c r="A35" s="251" t="s">
        <v>58</v>
      </c>
      <c r="B35" s="253" t="s">
        <v>59</v>
      </c>
      <c r="C35" s="234" t="s">
        <v>106</v>
      </c>
      <c r="D35" s="96">
        <v>0</v>
      </c>
      <c r="E35" s="49">
        <v>0.5</v>
      </c>
      <c r="F35" s="53">
        <f t="shared" si="0"/>
        <v>0</v>
      </c>
      <c r="G35" s="53">
        <f t="shared" si="1"/>
        <v>0</v>
      </c>
      <c r="H35" s="242"/>
      <c r="I35" s="54">
        <f t="shared" si="2"/>
        <v>0</v>
      </c>
      <c r="J35" s="54">
        <f t="shared" si="3"/>
        <v>0</v>
      </c>
      <c r="K35" s="240"/>
      <c r="L35" s="14"/>
      <c r="M35" s="109"/>
      <c r="N35" s="14"/>
      <c r="O35" s="29"/>
      <c r="P35" s="85"/>
      <c r="Q35" s="86"/>
      <c r="R35" s="87"/>
      <c r="S35" s="85"/>
      <c r="T35" s="88"/>
      <c r="U35" s="88"/>
      <c r="V35" s="89"/>
      <c r="W35" s="87"/>
      <c r="X35" s="87"/>
    </row>
    <row r="36" spans="1:25">
      <c r="A36" s="96"/>
      <c r="B36" s="104"/>
      <c r="C36" s="245"/>
      <c r="D36" s="96"/>
      <c r="E36" s="49"/>
      <c r="F36" s="53"/>
      <c r="G36" s="53"/>
      <c r="H36" s="242"/>
      <c r="I36" s="54"/>
      <c r="J36" s="54"/>
      <c r="K36" s="240"/>
      <c r="L36" s="14"/>
      <c r="M36" s="109"/>
      <c r="N36" s="14"/>
      <c r="O36" s="29"/>
      <c r="P36" s="85"/>
      <c r="Q36" s="86"/>
      <c r="R36" s="87"/>
      <c r="S36" s="85"/>
      <c r="T36" s="88"/>
      <c r="U36" s="88"/>
      <c r="V36" s="89"/>
      <c r="W36" s="87"/>
      <c r="X36" s="87"/>
    </row>
    <row r="37" spans="1:25">
      <c r="A37" s="254" t="s">
        <v>1</v>
      </c>
      <c r="B37" s="236" t="s">
        <v>63</v>
      </c>
      <c r="C37" s="252" t="s">
        <v>107</v>
      </c>
      <c r="D37" s="49">
        <v>0.6</v>
      </c>
      <c r="E37" s="49">
        <v>1</v>
      </c>
      <c r="F37" s="53">
        <f t="shared" si="0"/>
        <v>38.799999999999997</v>
      </c>
      <c r="G37" s="53">
        <f t="shared" si="1"/>
        <v>39.4</v>
      </c>
      <c r="H37" s="50">
        <v>40</v>
      </c>
      <c r="I37" s="54">
        <f t="shared" si="2"/>
        <v>40.6</v>
      </c>
      <c r="J37" s="54">
        <f t="shared" si="3"/>
        <v>41.2</v>
      </c>
      <c r="K37" s="240"/>
      <c r="L37" s="14"/>
      <c r="M37" s="109"/>
      <c r="N37" s="14"/>
      <c r="O37" s="29"/>
      <c r="P37" s="85"/>
      <c r="Q37" s="86"/>
      <c r="R37" s="87"/>
      <c r="S37" s="85"/>
      <c r="T37" s="88"/>
      <c r="U37" s="88"/>
      <c r="V37" s="89"/>
      <c r="W37" s="87"/>
      <c r="X37" s="87"/>
    </row>
    <row r="38" spans="1:25">
      <c r="A38" s="255" t="s">
        <v>64</v>
      </c>
      <c r="B38" s="256" t="s">
        <v>65</v>
      </c>
      <c r="C38" s="253" t="s">
        <v>108</v>
      </c>
      <c r="D38" s="257">
        <v>0.6</v>
      </c>
      <c r="E38" s="257">
        <v>1</v>
      </c>
      <c r="F38" s="237">
        <f t="shared" si="0"/>
        <v>44.8</v>
      </c>
      <c r="G38" s="237">
        <f t="shared" si="1"/>
        <v>45.4</v>
      </c>
      <c r="H38" s="238">
        <v>46</v>
      </c>
      <c r="I38" s="239">
        <f t="shared" si="2"/>
        <v>46.6</v>
      </c>
      <c r="J38" s="239">
        <f t="shared" si="3"/>
        <v>47.2</v>
      </c>
      <c r="K38" s="240"/>
      <c r="L38" s="14"/>
      <c r="M38" s="109"/>
      <c r="N38" s="14"/>
      <c r="O38" s="29"/>
      <c r="P38" s="85"/>
      <c r="Q38" s="86"/>
      <c r="R38" s="200" t="s">
        <v>80</v>
      </c>
      <c r="S38" s="85"/>
      <c r="T38" s="88"/>
      <c r="U38" s="88"/>
      <c r="V38" s="89"/>
      <c r="W38" s="87"/>
      <c r="X38" s="87"/>
    </row>
    <row r="39" spans="1:25">
      <c r="A39" s="254" t="s">
        <v>66</v>
      </c>
      <c r="B39" s="236" t="s">
        <v>67</v>
      </c>
      <c r="C39" s="104" t="s">
        <v>109</v>
      </c>
      <c r="D39" s="49">
        <v>0</v>
      </c>
      <c r="E39" s="49">
        <v>0.5</v>
      </c>
      <c r="F39" s="53">
        <f t="shared" si="0"/>
        <v>7.5</v>
      </c>
      <c r="G39" s="53">
        <f t="shared" si="1"/>
        <v>7.5</v>
      </c>
      <c r="H39" s="50">
        <v>7.5</v>
      </c>
      <c r="I39" s="54">
        <f t="shared" si="2"/>
        <v>7.5</v>
      </c>
      <c r="J39" s="54">
        <f t="shared" si="3"/>
        <v>7.5</v>
      </c>
      <c r="K39" s="240"/>
      <c r="L39" s="14"/>
      <c r="M39" s="109"/>
      <c r="N39" s="14"/>
      <c r="O39" s="29"/>
      <c r="P39" s="85"/>
      <c r="Q39" s="86"/>
      <c r="R39" s="87"/>
      <c r="S39" s="85"/>
      <c r="T39" s="88"/>
      <c r="U39" s="88"/>
      <c r="V39" s="89"/>
      <c r="W39" s="87"/>
      <c r="X39" s="87"/>
    </row>
    <row r="40" spans="1:25">
      <c r="A40" s="254" t="s">
        <v>68</v>
      </c>
      <c r="B40" s="236" t="s">
        <v>69</v>
      </c>
      <c r="C40" s="236" t="s">
        <v>110</v>
      </c>
      <c r="D40" s="49">
        <v>0</v>
      </c>
      <c r="E40" s="49">
        <v>0.5</v>
      </c>
      <c r="F40" s="53">
        <f t="shared" si="0"/>
        <v>7.5</v>
      </c>
      <c r="G40" s="53">
        <f t="shared" si="1"/>
        <v>7.5</v>
      </c>
      <c r="H40" s="50">
        <v>7.5</v>
      </c>
      <c r="I40" s="54">
        <f t="shared" si="2"/>
        <v>7.5</v>
      </c>
      <c r="J40" s="54">
        <f t="shared" si="3"/>
        <v>7.5</v>
      </c>
      <c r="K40" s="240"/>
      <c r="L40" s="14"/>
      <c r="M40" s="109"/>
      <c r="N40" s="14"/>
      <c r="O40" s="29"/>
      <c r="P40" s="85"/>
      <c r="Q40" s="86"/>
      <c r="R40" s="87"/>
      <c r="S40" s="85"/>
      <c r="T40" s="88"/>
      <c r="U40" s="88"/>
      <c r="V40" s="89"/>
      <c r="W40" s="87"/>
      <c r="X40" s="87"/>
    </row>
    <row r="41" spans="1:25">
      <c r="A41" s="48"/>
      <c r="B41" s="102"/>
      <c r="C41" s="102"/>
      <c r="D41" s="96"/>
      <c r="E41" s="49"/>
      <c r="F41" s="53"/>
      <c r="G41" s="53"/>
      <c r="H41" s="233"/>
      <c r="I41" s="54"/>
      <c r="J41" s="106"/>
      <c r="K41" s="17"/>
      <c r="L41" s="14"/>
      <c r="M41" s="109"/>
      <c r="N41" s="14"/>
      <c r="O41" s="29"/>
      <c r="P41" s="85"/>
      <c r="Q41" s="86"/>
      <c r="R41" s="87"/>
      <c r="S41" s="85"/>
      <c r="T41" s="88"/>
      <c r="U41" s="88"/>
      <c r="V41" s="89"/>
      <c r="W41" s="87"/>
      <c r="X41" s="87"/>
    </row>
    <row r="42" spans="1:25">
      <c r="A42" s="96"/>
      <c r="B42" s="98"/>
      <c r="C42" s="98"/>
      <c r="D42" s="96"/>
      <c r="E42" s="49"/>
      <c r="F42" s="53"/>
      <c r="G42" s="53"/>
      <c r="H42" s="233"/>
      <c r="I42" s="54"/>
      <c r="J42" s="106"/>
      <c r="K42" s="17"/>
      <c r="L42" s="14"/>
      <c r="M42" s="109"/>
      <c r="N42" s="14"/>
      <c r="O42" s="29"/>
      <c r="P42" s="85"/>
      <c r="Q42" s="86"/>
      <c r="R42" s="87"/>
      <c r="S42" s="85"/>
      <c r="T42" s="88"/>
      <c r="U42" s="88"/>
      <c r="V42" s="89"/>
      <c r="W42" s="87"/>
      <c r="X42" s="87"/>
    </row>
    <row r="43" spans="1:25">
      <c r="A43" s="96"/>
      <c r="B43" s="98"/>
      <c r="C43" s="98"/>
      <c r="D43" s="96"/>
      <c r="E43" s="49"/>
      <c r="F43" s="53"/>
      <c r="G43" s="53"/>
      <c r="H43" s="233"/>
      <c r="I43" s="54"/>
      <c r="J43" s="106"/>
      <c r="K43" s="17"/>
      <c r="L43" s="14"/>
      <c r="M43" s="109"/>
      <c r="N43" s="14"/>
      <c r="O43" s="29"/>
      <c r="P43" s="85"/>
      <c r="Q43" s="86"/>
      <c r="R43" s="87"/>
      <c r="S43" s="85"/>
      <c r="T43" s="88"/>
      <c r="U43" s="88"/>
      <c r="V43" s="89"/>
      <c r="W43" s="87"/>
      <c r="X43" s="87"/>
    </row>
    <row r="44" spans="1:25">
      <c r="A44" s="97"/>
      <c r="B44" s="98"/>
      <c r="C44" s="98"/>
      <c r="D44" s="96"/>
      <c r="E44" s="49"/>
      <c r="F44" s="53"/>
      <c r="G44" s="53"/>
      <c r="H44" s="233"/>
      <c r="I44" s="54"/>
      <c r="J44" s="106"/>
      <c r="K44" s="17"/>
      <c r="L44" s="14"/>
      <c r="M44" s="109"/>
      <c r="N44" s="14"/>
      <c r="O44" s="29"/>
      <c r="P44" s="85"/>
      <c r="Q44" s="86"/>
      <c r="R44" s="87"/>
      <c r="S44" s="85"/>
      <c r="T44" s="88"/>
      <c r="U44" s="88"/>
      <c r="V44" s="89"/>
      <c r="W44" s="87"/>
      <c r="X44" s="87"/>
    </row>
    <row r="45" spans="1:25">
      <c r="A45" s="97"/>
      <c r="B45" s="98"/>
      <c r="C45" s="98"/>
      <c r="D45" s="96"/>
      <c r="E45" s="49"/>
      <c r="F45" s="53"/>
      <c r="G45" s="53"/>
      <c r="H45" s="233"/>
      <c r="I45" s="54"/>
      <c r="J45" s="106"/>
      <c r="K45" s="17"/>
      <c r="L45" s="14"/>
      <c r="M45" s="109"/>
      <c r="N45" s="14"/>
      <c r="O45" s="29"/>
      <c r="P45" s="85"/>
      <c r="Q45" s="86"/>
      <c r="R45" s="87"/>
      <c r="S45" s="85"/>
      <c r="T45" s="88"/>
      <c r="U45" s="88"/>
      <c r="V45" s="89"/>
      <c r="W45" s="87"/>
      <c r="X45" s="87"/>
    </row>
    <row r="46" spans="1:25">
      <c r="A46" s="99"/>
      <c r="B46" s="100"/>
      <c r="C46" s="100"/>
      <c r="D46" s="96"/>
      <c r="E46" s="49"/>
      <c r="F46" s="53"/>
      <c r="G46" s="53"/>
      <c r="H46" s="233"/>
      <c r="I46" s="54"/>
      <c r="J46" s="106"/>
      <c r="K46" s="17"/>
      <c r="L46" s="14"/>
      <c r="M46" s="109"/>
      <c r="N46" s="14"/>
      <c r="O46" s="29"/>
      <c r="P46" s="85"/>
      <c r="Q46" s="86"/>
      <c r="R46" s="87"/>
      <c r="S46" s="85"/>
      <c r="T46" s="88"/>
      <c r="U46" s="88"/>
      <c r="V46" s="89"/>
      <c r="W46" s="87"/>
      <c r="X46" s="87"/>
    </row>
    <row r="47" spans="1:25">
      <c r="A47" s="59"/>
      <c r="B47" s="95"/>
      <c r="C47" s="95"/>
      <c r="D47" s="96"/>
      <c r="E47" s="49"/>
      <c r="F47" s="53"/>
      <c r="G47" s="53"/>
      <c r="H47" s="233"/>
      <c r="I47" s="54"/>
      <c r="J47" s="106"/>
      <c r="K47" s="17"/>
      <c r="L47" s="14"/>
      <c r="M47" s="109"/>
      <c r="N47" s="14"/>
      <c r="O47" s="29"/>
      <c r="P47" s="85"/>
      <c r="Q47" s="86"/>
      <c r="R47" s="87"/>
      <c r="S47" s="85"/>
      <c r="T47" s="88"/>
      <c r="U47" s="88"/>
      <c r="V47" s="89"/>
      <c r="W47" s="87"/>
      <c r="X47" s="87"/>
    </row>
    <row r="48" spans="1:25" ht="16" thickBot="1">
      <c r="A48" s="55"/>
      <c r="B48" s="56"/>
      <c r="C48" s="95"/>
      <c r="D48" s="96"/>
      <c r="E48" s="49"/>
      <c r="F48" s="53"/>
      <c r="G48" s="53"/>
      <c r="H48" s="233"/>
      <c r="I48" s="54"/>
      <c r="J48" s="106"/>
      <c r="K48" s="18"/>
      <c r="L48" s="15"/>
      <c r="M48" s="51"/>
      <c r="N48" s="15"/>
      <c r="O48" s="52"/>
      <c r="P48" s="85" t="s">
        <v>11</v>
      </c>
      <c r="Q48" s="86" t="s">
        <v>12</v>
      </c>
      <c r="R48" s="87">
        <v>27</v>
      </c>
      <c r="S48" s="85"/>
      <c r="T48" s="88" t="e">
        <f t="shared" si="4"/>
        <v>#REF!</v>
      </c>
      <c r="U48" s="88" t="e">
        <f t="shared" si="5"/>
        <v>#REF!</v>
      </c>
      <c r="V48" s="89" t="e">
        <f>#REF!</f>
        <v>#REF!</v>
      </c>
      <c r="W48" s="87" t="e">
        <f t="shared" si="6"/>
        <v>#REF!</v>
      </c>
      <c r="X48" s="87" t="e">
        <f t="shared" si="7"/>
        <v>#REF!</v>
      </c>
    </row>
    <row r="49" spans="1:15" ht="16" thickBot="1">
      <c r="A49" s="20" t="s">
        <v>9</v>
      </c>
      <c r="B49" s="21"/>
      <c r="C49" s="21"/>
      <c r="D49" s="22"/>
      <c r="E49" s="23"/>
      <c r="F49" s="23"/>
      <c r="G49" s="23"/>
      <c r="H49" s="23"/>
      <c r="I49" s="23"/>
      <c r="J49" s="23"/>
      <c r="K49" s="23"/>
      <c r="L49" s="28"/>
      <c r="M49" s="24"/>
      <c r="N49" s="24"/>
      <c r="O49" s="25"/>
    </row>
    <row r="50" spans="1:15">
      <c r="A50" s="4"/>
      <c r="B50" s="10"/>
      <c r="C50" s="10"/>
      <c r="D50" s="13"/>
      <c r="E50" s="11"/>
      <c r="F50" s="11"/>
      <c r="G50" s="11"/>
      <c r="H50" s="11"/>
      <c r="I50" s="11"/>
      <c r="J50" s="11"/>
      <c r="K50" s="11"/>
      <c r="L50" s="90"/>
      <c r="M50" s="14"/>
      <c r="N50" s="14"/>
      <c r="O50" s="8"/>
    </row>
    <row r="51" spans="1:15">
      <c r="A51" s="4"/>
      <c r="B51" s="10"/>
      <c r="C51" s="10"/>
      <c r="D51" s="13"/>
      <c r="E51" s="11"/>
      <c r="F51" s="11"/>
      <c r="G51" s="11"/>
      <c r="H51" s="11"/>
      <c r="I51" s="11"/>
      <c r="J51" s="11"/>
      <c r="K51" s="11"/>
      <c r="L51" s="90"/>
      <c r="M51" s="14"/>
      <c r="N51" s="14"/>
      <c r="O51" s="8"/>
    </row>
    <row r="52" spans="1:15">
      <c r="A52" s="4"/>
      <c r="B52" s="10"/>
      <c r="C52" s="10"/>
      <c r="D52" s="13"/>
      <c r="E52" s="11"/>
      <c r="F52" s="11"/>
      <c r="G52" s="11"/>
      <c r="H52" s="11"/>
      <c r="I52" s="11"/>
      <c r="J52" s="11"/>
      <c r="K52" s="11"/>
      <c r="L52" s="14"/>
      <c r="M52" s="14"/>
      <c r="N52" s="14"/>
      <c r="O52" s="8"/>
    </row>
    <row r="53" spans="1:15">
      <c r="A53" s="4"/>
      <c r="B53" s="10"/>
      <c r="C53" s="10"/>
      <c r="D53" s="13"/>
      <c r="E53" s="11"/>
      <c r="F53" s="11"/>
      <c r="G53" s="11"/>
      <c r="H53" s="11"/>
      <c r="I53" s="11"/>
      <c r="J53" s="11"/>
      <c r="K53" s="11"/>
      <c r="L53" s="14"/>
      <c r="M53" s="14"/>
      <c r="N53" s="14"/>
      <c r="O53" s="8"/>
    </row>
    <row r="54" spans="1:15">
      <c r="A54" s="4"/>
      <c r="B54" s="12"/>
      <c r="C54" s="12"/>
      <c r="D54" s="13"/>
      <c r="E54" s="11"/>
      <c r="F54" s="11"/>
      <c r="G54" s="11"/>
      <c r="H54" s="11"/>
      <c r="I54" s="11"/>
      <c r="J54" s="11"/>
      <c r="K54" s="11"/>
      <c r="L54" s="14"/>
      <c r="M54" s="14"/>
      <c r="N54" s="14"/>
      <c r="O54" s="8"/>
    </row>
    <row r="55" spans="1:15">
      <c r="A55" s="4"/>
      <c r="B55" s="12"/>
      <c r="C55" s="12"/>
      <c r="D55" s="13"/>
      <c r="E55" s="11"/>
      <c r="F55" s="11"/>
      <c r="G55" s="11"/>
      <c r="H55" s="11"/>
      <c r="I55" s="11"/>
      <c r="J55" s="11"/>
      <c r="K55" s="11"/>
      <c r="L55" s="14"/>
      <c r="M55" s="14"/>
      <c r="N55" s="14"/>
      <c r="O55" s="8"/>
    </row>
    <row r="56" spans="1:15">
      <c r="A56" s="4"/>
      <c r="B56" s="13"/>
      <c r="C56" s="13"/>
      <c r="D56" s="13"/>
      <c r="E56" s="11"/>
      <c r="F56" s="11"/>
      <c r="G56" s="11"/>
      <c r="H56" s="11"/>
      <c r="I56" s="11"/>
      <c r="J56" s="11"/>
      <c r="K56" s="11"/>
      <c r="L56" s="14"/>
      <c r="M56" s="14"/>
      <c r="N56" s="14"/>
      <c r="O56" s="8"/>
    </row>
    <row r="57" spans="1:15">
      <c r="A57" s="4"/>
      <c r="B57" s="13"/>
      <c r="C57" s="13"/>
      <c r="D57" s="13"/>
      <c r="E57" s="11"/>
      <c r="F57" s="11"/>
      <c r="G57" s="11"/>
      <c r="H57" s="11"/>
      <c r="I57" s="11"/>
      <c r="J57" s="11"/>
      <c r="K57" s="11"/>
      <c r="L57" s="14"/>
      <c r="M57" s="14"/>
      <c r="N57" s="14"/>
      <c r="O57" s="8"/>
    </row>
    <row r="58" spans="1:15">
      <c r="A58" s="4"/>
      <c r="B58" s="13"/>
      <c r="C58" s="13"/>
      <c r="D58" s="13"/>
      <c r="E58" s="11"/>
      <c r="F58" s="11"/>
      <c r="G58" s="11"/>
      <c r="H58" s="11"/>
      <c r="I58" s="11"/>
      <c r="J58" s="11"/>
      <c r="K58" s="11"/>
      <c r="L58" s="14"/>
      <c r="M58" s="14"/>
      <c r="N58" s="14"/>
      <c r="O58" s="8"/>
    </row>
    <row r="59" spans="1:15" ht="16" thickBot="1">
      <c r="A59" s="5"/>
      <c r="B59" s="6"/>
      <c r="C59" s="6"/>
      <c r="D59" s="6"/>
      <c r="E59" s="2"/>
      <c r="F59" s="2"/>
      <c r="G59" s="2"/>
      <c r="H59" s="2"/>
      <c r="I59" s="2"/>
      <c r="J59" s="2"/>
      <c r="K59" s="2"/>
      <c r="L59" s="15"/>
      <c r="M59" s="15"/>
      <c r="N59" s="15"/>
      <c r="O59" s="9"/>
    </row>
    <row r="60" spans="1:15" ht="16" thickBot="1">
      <c r="A60" s="208" t="s">
        <v>5</v>
      </c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4"/>
      <c r="M60" s="24"/>
      <c r="N60" s="24"/>
      <c r="O60" s="25"/>
    </row>
  </sheetData>
  <mergeCells count="4">
    <mergeCell ref="A60:K60"/>
    <mergeCell ref="A5:P5"/>
    <mergeCell ref="D1:I4"/>
    <mergeCell ref="K6:O12"/>
  </mergeCells>
  <phoneticPr fontId="8" type="noConversion"/>
  <pageMargins left="0.7" right="0.7" top="0.75" bottom="0.75" header="0.3" footer="0.3"/>
  <pageSetup paperSize="9" fitToHeight="0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A74B2-FA96-4EA7-9B0E-19BF4A0B5BE8}">
  <sheetPr codeName="Sheet3">
    <pageSetUpPr fitToPage="1"/>
  </sheetPr>
  <dimension ref="A1:X58"/>
  <sheetViews>
    <sheetView view="pageBreakPreview" topLeftCell="A8" zoomScale="78" zoomScaleNormal="85" zoomScaleSheetLayoutView="78" workbookViewId="0">
      <selection activeCell="M40" sqref="M40"/>
    </sheetView>
  </sheetViews>
  <sheetFormatPr defaultColWidth="11" defaultRowHeight="15.5"/>
  <cols>
    <col min="1" max="1" width="13.33203125" customWidth="1"/>
    <col min="2" max="2" width="46.5" customWidth="1"/>
    <col min="3" max="3" width="13.5" customWidth="1"/>
    <col min="4" max="4" width="9.33203125" customWidth="1"/>
    <col min="5" max="5" width="10" customWidth="1"/>
    <col min="6" max="6" width="13.5" customWidth="1"/>
    <col min="8" max="9" width="7.5" customWidth="1"/>
    <col min="10" max="10" width="29" hidden="1" customWidth="1"/>
    <col min="11" max="11" width="7.33203125" customWidth="1"/>
    <col min="12" max="12" width="5.33203125" customWidth="1"/>
    <col min="14" max="14" width="18" customWidth="1"/>
    <col min="15" max="15" width="6.5" hidden="1" customWidth="1"/>
    <col min="16" max="16" width="12.5" customWidth="1"/>
  </cols>
  <sheetData>
    <row r="1" spans="1:24">
      <c r="A1" s="30" t="e">
        <f>#REF!</f>
        <v>#REF!</v>
      </c>
      <c r="B1" s="31" t="e">
        <f>#REF!</f>
        <v>#REF!</v>
      </c>
      <c r="C1" s="32" t="e">
        <f>#REF!</f>
        <v>#REF!</v>
      </c>
      <c r="D1" s="210" t="e">
        <f>#REF!</f>
        <v>#REF!</v>
      </c>
      <c r="E1" s="211"/>
      <c r="F1" s="30" t="e">
        <f>#REF!</f>
        <v>#REF!</v>
      </c>
      <c r="G1" s="212" t="e">
        <f>#REF!</f>
        <v>#REF!</v>
      </c>
      <c r="H1" s="213"/>
      <c r="I1" s="33"/>
      <c r="J1" s="34"/>
      <c r="K1" s="27"/>
      <c r="L1" s="1"/>
      <c r="M1" s="19"/>
      <c r="N1" s="7"/>
    </row>
    <row r="2" spans="1:24">
      <c r="A2" s="35" t="e">
        <f>#REF!</f>
        <v>#REF!</v>
      </c>
      <c r="B2" s="36" t="e">
        <f>#REF!</f>
        <v>#REF!</v>
      </c>
      <c r="C2" s="37" t="e">
        <f>#REF!</f>
        <v>#REF!</v>
      </c>
      <c r="D2" s="214" t="e">
        <f>#REF!</f>
        <v>#REF!</v>
      </c>
      <c r="E2" s="215"/>
      <c r="F2" s="35" t="e">
        <f>#REF!</f>
        <v>#REF!</v>
      </c>
      <c r="G2" s="216" t="e">
        <f>#REF!</f>
        <v>#REF!</v>
      </c>
      <c r="H2" s="217"/>
      <c r="I2" s="33"/>
      <c r="J2" s="34"/>
      <c r="K2" s="17"/>
      <c r="L2" s="26"/>
      <c r="M2" s="14"/>
      <c r="N2" s="8"/>
    </row>
    <row r="3" spans="1:24">
      <c r="A3" s="35" t="e">
        <f>#REF!</f>
        <v>#REF!</v>
      </c>
      <c r="B3" s="38" t="e">
        <f>#REF!</f>
        <v>#REF!</v>
      </c>
      <c r="C3" s="39" t="e">
        <f>#REF!</f>
        <v>#REF!</v>
      </c>
      <c r="D3" s="214" t="e">
        <f>#REF!</f>
        <v>#REF!</v>
      </c>
      <c r="E3" s="215"/>
      <c r="F3" s="35" t="e">
        <f>#REF!</f>
        <v>#REF!</v>
      </c>
      <c r="G3" s="216" t="e">
        <f>#REF!</f>
        <v>#REF!</v>
      </c>
      <c r="H3" s="217"/>
      <c r="I3" s="33"/>
      <c r="J3" s="34"/>
      <c r="K3" s="17"/>
      <c r="L3" s="26"/>
      <c r="M3" s="14"/>
      <c r="N3" s="8"/>
    </row>
    <row r="4" spans="1:24" ht="30" customHeight="1" thickBot="1">
      <c r="A4" s="91" t="e">
        <f>#REF!</f>
        <v>#REF!</v>
      </c>
      <c r="B4" s="41" t="e">
        <f>#REF!</f>
        <v>#REF!</v>
      </c>
      <c r="C4" s="42" t="e">
        <f>#REF!</f>
        <v>#REF!</v>
      </c>
      <c r="D4" s="201" t="e">
        <f>#REF!</f>
        <v>#REF!</v>
      </c>
      <c r="E4" s="202"/>
      <c r="F4" s="40" t="e">
        <f>#REF!</f>
        <v>#REF!</v>
      </c>
      <c r="G4" s="203" t="e">
        <f>#REF!</f>
        <v>#REF!</v>
      </c>
      <c r="H4" s="204"/>
      <c r="I4" s="33"/>
      <c r="J4" s="34"/>
      <c r="K4" s="18"/>
      <c r="L4" s="3"/>
      <c r="M4" s="15"/>
      <c r="N4" s="9"/>
    </row>
    <row r="5" spans="1:24" ht="23.25" customHeight="1" thickBot="1">
      <c r="A5" s="205" t="s">
        <v>60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7"/>
    </row>
    <row r="6" spans="1:24">
      <c r="A6" s="92" t="s">
        <v>6</v>
      </c>
      <c r="B6" s="93" t="s">
        <v>0</v>
      </c>
      <c r="C6" s="16" t="s">
        <v>7</v>
      </c>
      <c r="D6" s="94" t="s">
        <v>8</v>
      </c>
      <c r="E6" s="94" t="s">
        <v>1</v>
      </c>
      <c r="F6" s="94" t="s">
        <v>2</v>
      </c>
      <c r="G6" s="105" t="s">
        <v>3</v>
      </c>
      <c r="H6" s="94" t="s">
        <v>4</v>
      </c>
      <c r="I6" s="105" t="s">
        <v>10</v>
      </c>
      <c r="J6" s="148"/>
      <c r="K6" s="19"/>
      <c r="L6" s="19"/>
      <c r="M6" s="19"/>
      <c r="N6" s="7"/>
      <c r="O6" s="14"/>
      <c r="P6" s="14"/>
      <c r="Q6" s="14"/>
      <c r="R6" s="14"/>
      <c r="S6" s="14"/>
      <c r="T6" s="14"/>
      <c r="U6" s="14"/>
      <c r="V6" s="14"/>
      <c r="W6" s="14"/>
    </row>
    <row r="7" spans="1:24">
      <c r="A7" s="46" t="s">
        <v>36</v>
      </c>
      <c r="B7" s="43" t="s">
        <v>37</v>
      </c>
      <c r="C7" s="46">
        <v>2</v>
      </c>
      <c r="D7" s="46">
        <v>1</v>
      </c>
      <c r="E7" s="112">
        <f>F7-C7</f>
        <v>71</v>
      </c>
      <c r="F7" s="112">
        <f>G7-C7</f>
        <v>73</v>
      </c>
      <c r="G7" s="113">
        <v>75</v>
      </c>
      <c r="H7" s="114">
        <f>G7+C7</f>
        <v>77</v>
      </c>
      <c r="I7" s="115">
        <f>H7+C7</f>
        <v>79</v>
      </c>
      <c r="J7" s="149"/>
      <c r="K7" s="14"/>
      <c r="L7" s="83"/>
      <c r="M7" s="14"/>
      <c r="N7" s="29"/>
      <c r="O7" s="68"/>
      <c r="P7" s="69"/>
      <c r="Q7" s="26"/>
      <c r="R7" s="26"/>
      <c r="S7" s="70"/>
      <c r="T7" s="70"/>
      <c r="U7" s="68"/>
      <c r="V7" s="67"/>
      <c r="W7" s="67"/>
      <c r="X7" s="14"/>
    </row>
    <row r="8" spans="1:24">
      <c r="A8" s="46" t="s">
        <v>38</v>
      </c>
      <c r="B8" s="43" t="s">
        <v>39</v>
      </c>
      <c r="C8" s="46">
        <v>2</v>
      </c>
      <c r="D8" s="46">
        <v>1</v>
      </c>
      <c r="E8" s="112">
        <f t="shared" ref="E8:E38" si="0">F8-C8</f>
        <v>71.5</v>
      </c>
      <c r="F8" s="112">
        <f t="shared" ref="F8:F38" si="1">G8-C8</f>
        <v>73.5</v>
      </c>
      <c r="G8" s="116">
        <v>75.5</v>
      </c>
      <c r="H8" s="114">
        <f t="shared" ref="H8:H38" si="2">G8+C8</f>
        <v>77.5</v>
      </c>
      <c r="I8" s="115">
        <f t="shared" ref="I8:I38" si="3">H8+C8</f>
        <v>79.5</v>
      </c>
      <c r="J8" s="149"/>
      <c r="K8" s="14"/>
      <c r="L8" s="83"/>
      <c r="M8" s="14"/>
      <c r="N8" s="29"/>
      <c r="O8" s="68"/>
      <c r="P8" s="69"/>
      <c r="Q8" s="26"/>
      <c r="R8" s="26"/>
      <c r="S8" s="70"/>
      <c r="T8" s="70"/>
      <c r="U8" s="68"/>
      <c r="V8" s="67"/>
      <c r="W8" s="67"/>
      <c r="X8" s="14"/>
    </row>
    <row r="9" spans="1:24">
      <c r="A9" s="46" t="s">
        <v>13</v>
      </c>
      <c r="B9" s="43" t="s">
        <v>40</v>
      </c>
      <c r="C9" s="46">
        <v>3.8</v>
      </c>
      <c r="D9" s="46">
        <v>1</v>
      </c>
      <c r="E9" s="112">
        <f t="shared" si="0"/>
        <v>54.900000000000006</v>
      </c>
      <c r="F9" s="112">
        <f t="shared" si="1"/>
        <v>58.7</v>
      </c>
      <c r="G9" s="116">
        <v>62.5</v>
      </c>
      <c r="H9" s="114">
        <f t="shared" si="2"/>
        <v>66.3</v>
      </c>
      <c r="I9" s="115">
        <f t="shared" si="3"/>
        <v>70.099999999999994</v>
      </c>
      <c r="J9" s="149"/>
      <c r="K9" s="14"/>
      <c r="L9" s="83"/>
      <c r="M9" s="14"/>
      <c r="N9" s="29"/>
      <c r="O9" s="68"/>
      <c r="P9" s="69"/>
      <c r="Q9" s="26"/>
      <c r="R9" s="26"/>
      <c r="S9" s="70"/>
      <c r="T9" s="70"/>
      <c r="U9" s="68"/>
      <c r="V9" s="67"/>
      <c r="W9" s="67"/>
      <c r="X9" s="14"/>
    </row>
    <row r="10" spans="1:24" hidden="1">
      <c r="A10" s="117" t="s">
        <v>14</v>
      </c>
      <c r="B10" s="43" t="s">
        <v>41</v>
      </c>
      <c r="C10" s="46">
        <v>3.8</v>
      </c>
      <c r="D10" s="60">
        <v>1</v>
      </c>
      <c r="E10" s="112"/>
      <c r="F10" s="112"/>
      <c r="G10" s="116"/>
      <c r="H10" s="114"/>
      <c r="I10" s="115"/>
      <c r="J10" s="149"/>
      <c r="K10" s="14"/>
      <c r="L10" s="83"/>
      <c r="M10" s="14"/>
      <c r="N10" s="29"/>
      <c r="O10" s="26"/>
      <c r="P10" s="71"/>
      <c r="Q10" s="26"/>
      <c r="R10" s="26"/>
      <c r="S10" s="70"/>
      <c r="T10" s="70"/>
      <c r="U10" s="72"/>
      <c r="V10" s="67"/>
      <c r="W10" s="67"/>
      <c r="X10" s="14"/>
    </row>
    <row r="11" spans="1:24" ht="19" customHeight="1">
      <c r="A11" s="46" t="s">
        <v>15</v>
      </c>
      <c r="B11" s="43" t="s">
        <v>42</v>
      </c>
      <c r="C11" s="118">
        <v>3.8</v>
      </c>
      <c r="D11" s="62">
        <v>1</v>
      </c>
      <c r="E11" s="112">
        <f t="shared" si="0"/>
        <v>52.400000000000006</v>
      </c>
      <c r="F11" s="112">
        <f t="shared" si="1"/>
        <v>56.2</v>
      </c>
      <c r="G11" s="116">
        <v>60</v>
      </c>
      <c r="H11" s="114">
        <f t="shared" si="2"/>
        <v>63.8</v>
      </c>
      <c r="I11" s="115">
        <f t="shared" si="3"/>
        <v>67.599999999999994</v>
      </c>
      <c r="J11" s="149"/>
      <c r="K11" s="14"/>
      <c r="L11" s="83"/>
      <c r="M11" s="14"/>
      <c r="N11" s="29"/>
      <c r="O11" s="68"/>
      <c r="P11" s="69"/>
      <c r="Q11" s="26"/>
      <c r="R11" s="26"/>
      <c r="S11" s="70"/>
      <c r="T11" s="70"/>
      <c r="U11" s="72"/>
      <c r="V11" s="67"/>
      <c r="W11" s="67"/>
      <c r="X11" s="14"/>
    </row>
    <row r="12" spans="1:24">
      <c r="A12" s="46" t="s">
        <v>16</v>
      </c>
      <c r="B12" s="57" t="s">
        <v>55</v>
      </c>
      <c r="C12" s="46">
        <v>2.2000000000000002</v>
      </c>
      <c r="D12" s="60">
        <v>0.5</v>
      </c>
      <c r="E12" s="112">
        <f t="shared" si="0"/>
        <v>38.599999999999994</v>
      </c>
      <c r="F12" s="112">
        <f t="shared" si="1"/>
        <v>40.799999999999997</v>
      </c>
      <c r="G12" s="119">
        <v>43</v>
      </c>
      <c r="H12" s="114">
        <f t="shared" si="2"/>
        <v>45.2</v>
      </c>
      <c r="I12" s="115">
        <f t="shared" si="3"/>
        <v>47.400000000000006</v>
      </c>
      <c r="J12" s="149"/>
      <c r="K12" s="14"/>
      <c r="L12" s="83"/>
      <c r="M12" s="14"/>
      <c r="N12" s="29"/>
      <c r="O12" s="68"/>
      <c r="P12" s="69"/>
      <c r="Q12" s="26"/>
      <c r="R12" s="26"/>
      <c r="S12" s="70"/>
      <c r="T12" s="70"/>
      <c r="U12" s="72"/>
      <c r="V12" s="67"/>
      <c r="W12" s="67"/>
      <c r="X12" s="14"/>
    </row>
    <row r="13" spans="1:24" hidden="1">
      <c r="A13" s="46" t="s">
        <v>35</v>
      </c>
      <c r="B13" s="43" t="s">
        <v>43</v>
      </c>
      <c r="C13" s="46">
        <v>3.8</v>
      </c>
      <c r="D13" s="46">
        <v>1</v>
      </c>
      <c r="E13" s="112"/>
      <c r="F13" s="112"/>
      <c r="G13" s="119"/>
      <c r="H13" s="114"/>
      <c r="I13" s="115"/>
      <c r="J13" s="149"/>
      <c r="K13" s="14"/>
      <c r="L13" s="83"/>
      <c r="M13" s="14"/>
      <c r="N13" s="29"/>
      <c r="O13" s="68"/>
      <c r="P13" s="69"/>
      <c r="Q13" s="26"/>
      <c r="R13" s="26"/>
      <c r="S13" s="70"/>
      <c r="T13" s="70"/>
      <c r="U13" s="72"/>
      <c r="V13" s="67"/>
      <c r="W13" s="67"/>
      <c r="X13" s="14"/>
    </row>
    <row r="14" spans="1:24" ht="23.25" customHeight="1">
      <c r="A14" s="46" t="s">
        <v>22</v>
      </c>
      <c r="B14" s="57" t="s">
        <v>44</v>
      </c>
      <c r="C14" s="120">
        <v>1</v>
      </c>
      <c r="D14" s="120">
        <v>1</v>
      </c>
      <c r="E14" s="112">
        <f t="shared" si="0"/>
        <v>20</v>
      </c>
      <c r="F14" s="112">
        <f t="shared" si="1"/>
        <v>21</v>
      </c>
      <c r="G14" s="121">
        <v>22</v>
      </c>
      <c r="H14" s="114">
        <f t="shared" si="2"/>
        <v>23</v>
      </c>
      <c r="I14" s="115">
        <f t="shared" si="3"/>
        <v>24</v>
      </c>
      <c r="J14" s="149"/>
      <c r="K14" s="14"/>
      <c r="L14" s="107"/>
      <c r="M14" s="14"/>
      <c r="N14" s="29"/>
      <c r="O14" s="73"/>
      <c r="P14" s="74"/>
      <c r="Q14" s="75"/>
      <c r="R14" s="26"/>
      <c r="S14" s="70"/>
      <c r="T14" s="70"/>
      <c r="U14" s="76"/>
      <c r="V14" s="67"/>
      <c r="W14" s="67"/>
      <c r="X14" s="14"/>
    </row>
    <row r="15" spans="1:24" ht="24" hidden="1" customHeight="1">
      <c r="A15" s="46" t="s">
        <v>24</v>
      </c>
      <c r="B15" s="57" t="s">
        <v>45</v>
      </c>
      <c r="C15" s="120">
        <v>0.7</v>
      </c>
      <c r="D15" s="120">
        <v>0.5</v>
      </c>
      <c r="E15" s="112"/>
      <c r="F15" s="112"/>
      <c r="G15" s="119"/>
      <c r="H15" s="114"/>
      <c r="I15" s="115"/>
      <c r="J15" s="149"/>
      <c r="K15" s="14"/>
      <c r="L15" s="83"/>
      <c r="M15" s="14"/>
      <c r="N15" s="29"/>
      <c r="O15" s="68"/>
      <c r="P15" s="69"/>
      <c r="Q15" s="26"/>
      <c r="R15" s="26"/>
      <c r="S15" s="70"/>
      <c r="T15" s="70"/>
      <c r="U15" s="72"/>
      <c r="V15" s="67"/>
      <c r="W15" s="67"/>
      <c r="X15" s="14"/>
    </row>
    <row r="16" spans="1:24" hidden="1">
      <c r="A16" s="117" t="s">
        <v>25</v>
      </c>
      <c r="B16" s="43" t="s">
        <v>26</v>
      </c>
      <c r="C16" s="120">
        <v>0.5</v>
      </c>
      <c r="D16" s="120">
        <v>0.5</v>
      </c>
      <c r="E16" s="112"/>
      <c r="F16" s="112"/>
      <c r="G16" s="119"/>
      <c r="H16" s="114"/>
      <c r="I16" s="115"/>
      <c r="J16" s="149"/>
      <c r="K16" s="14"/>
      <c r="L16" s="83"/>
      <c r="M16" s="14"/>
      <c r="N16" s="29"/>
      <c r="O16" s="68"/>
      <c r="P16" s="69"/>
      <c r="Q16" s="26"/>
      <c r="R16" s="26"/>
      <c r="S16" s="70"/>
      <c r="T16" s="70"/>
      <c r="U16" s="68"/>
      <c r="V16" s="67"/>
      <c r="W16" s="67"/>
      <c r="X16" s="14"/>
    </row>
    <row r="17" spans="1:24">
      <c r="A17" s="122" t="s">
        <v>27</v>
      </c>
      <c r="B17" s="123" t="s">
        <v>28</v>
      </c>
      <c r="C17" s="46">
        <v>0.3</v>
      </c>
      <c r="D17" s="46">
        <v>0.5</v>
      </c>
      <c r="E17" s="112">
        <f t="shared" si="0"/>
        <v>18.899999999999999</v>
      </c>
      <c r="F17" s="112">
        <f t="shared" si="1"/>
        <v>19.2</v>
      </c>
      <c r="G17" s="119">
        <v>19.5</v>
      </c>
      <c r="H17" s="114">
        <f t="shared" si="2"/>
        <v>19.8</v>
      </c>
      <c r="I17" s="115">
        <f t="shared" si="3"/>
        <v>20.100000000000001</v>
      </c>
      <c r="J17" s="149"/>
      <c r="K17" s="14"/>
      <c r="L17" s="108"/>
      <c r="M17" s="14"/>
      <c r="N17" s="29"/>
      <c r="O17" s="68"/>
      <c r="P17" s="69"/>
      <c r="Q17" s="26"/>
      <c r="R17" s="26"/>
      <c r="S17" s="70"/>
      <c r="T17" s="70"/>
      <c r="U17" s="72"/>
      <c r="V17" s="67"/>
      <c r="W17" s="67"/>
      <c r="X17" s="14"/>
    </row>
    <row r="18" spans="1:24">
      <c r="A18" s="46" t="s">
        <v>46</v>
      </c>
      <c r="B18" s="58" t="s">
        <v>47</v>
      </c>
      <c r="C18" s="47">
        <v>0.7</v>
      </c>
      <c r="D18" s="46">
        <v>0.5</v>
      </c>
      <c r="E18" s="112">
        <f>F18-C18</f>
        <v>19.600000000000001</v>
      </c>
      <c r="F18" s="112">
        <f>G18-C18</f>
        <v>20.3</v>
      </c>
      <c r="G18" s="121">
        <v>21</v>
      </c>
      <c r="H18" s="114">
        <f>G18+C18</f>
        <v>21.7</v>
      </c>
      <c r="I18" s="115">
        <f>H18+C18</f>
        <v>22.4</v>
      </c>
      <c r="J18" s="149"/>
      <c r="K18" s="14"/>
      <c r="L18" s="109"/>
      <c r="N18" s="29"/>
      <c r="O18" s="68"/>
      <c r="P18" s="69"/>
      <c r="Q18" s="26"/>
      <c r="R18" s="26"/>
      <c r="S18" s="70"/>
      <c r="T18" s="70"/>
      <c r="U18" s="72"/>
      <c r="V18" s="67"/>
      <c r="W18" s="67"/>
      <c r="X18" s="14"/>
    </row>
    <row r="19" spans="1:24" ht="20">
      <c r="A19" s="124" t="s">
        <v>33</v>
      </c>
      <c r="B19" s="125" t="s">
        <v>34</v>
      </c>
      <c r="C19" s="126">
        <v>0</v>
      </c>
      <c r="D19" s="127">
        <v>0.5</v>
      </c>
      <c r="E19" s="128">
        <f>F19-C19</f>
        <v>31</v>
      </c>
      <c r="F19" s="128">
        <f>G19-C19</f>
        <v>31</v>
      </c>
      <c r="G19" s="129">
        <v>31</v>
      </c>
      <c r="H19" s="130">
        <f>G19+C19</f>
        <v>31</v>
      </c>
      <c r="I19" s="131">
        <f>H19+C19</f>
        <v>31</v>
      </c>
      <c r="J19" s="149"/>
      <c r="K19" s="14"/>
      <c r="L19" s="109"/>
      <c r="M19" s="14"/>
      <c r="N19" s="29"/>
      <c r="O19" s="68"/>
      <c r="P19" s="69"/>
      <c r="Q19" s="26"/>
      <c r="R19" s="26"/>
      <c r="S19" s="70"/>
      <c r="T19" s="70"/>
      <c r="U19" s="72"/>
      <c r="V19" s="67"/>
      <c r="W19" s="67"/>
      <c r="X19" s="14"/>
    </row>
    <row r="20" spans="1:24" hidden="1">
      <c r="A20" s="63"/>
      <c r="B20" s="64"/>
      <c r="C20" s="132"/>
      <c r="D20" s="132"/>
      <c r="E20" s="133"/>
      <c r="F20" s="133"/>
      <c r="G20" s="134"/>
      <c r="H20" s="135"/>
      <c r="I20" s="136"/>
      <c r="J20" s="149"/>
      <c r="K20" s="14"/>
      <c r="L20" s="109"/>
      <c r="M20" s="14"/>
      <c r="N20" s="29"/>
      <c r="O20" s="68"/>
      <c r="P20" s="69"/>
      <c r="Q20" s="26"/>
      <c r="R20" s="26"/>
      <c r="S20" s="70"/>
      <c r="T20" s="70"/>
      <c r="U20" s="72"/>
      <c r="V20" s="67"/>
      <c r="W20" s="67"/>
      <c r="X20" s="14"/>
    </row>
    <row r="21" spans="1:24" ht="19" customHeight="1">
      <c r="A21" s="65" t="s">
        <v>17</v>
      </c>
      <c r="B21" s="43" t="s">
        <v>48</v>
      </c>
      <c r="C21" s="46">
        <v>1.2</v>
      </c>
      <c r="D21" s="46">
        <v>0.5</v>
      </c>
      <c r="E21" s="112">
        <f t="shared" si="0"/>
        <v>11.100000000000001</v>
      </c>
      <c r="F21" s="112">
        <f t="shared" si="1"/>
        <v>12.3</v>
      </c>
      <c r="G21" s="119">
        <v>13.5</v>
      </c>
      <c r="H21" s="114">
        <f t="shared" si="2"/>
        <v>14.7</v>
      </c>
      <c r="I21" s="115">
        <f t="shared" si="3"/>
        <v>15.899999999999999</v>
      </c>
      <c r="J21" s="149"/>
      <c r="K21" s="14"/>
      <c r="L21" s="108"/>
      <c r="M21" s="14"/>
      <c r="N21" s="29"/>
      <c r="O21" s="68"/>
      <c r="P21" s="69"/>
      <c r="Q21" s="26"/>
      <c r="R21" s="26"/>
      <c r="S21" s="70"/>
      <c r="T21" s="70"/>
      <c r="U21" s="72"/>
      <c r="V21" s="67"/>
      <c r="W21" s="67"/>
      <c r="X21" s="14"/>
    </row>
    <row r="22" spans="1:24" hidden="1">
      <c r="A22" s="65" t="s">
        <v>49</v>
      </c>
      <c r="B22" s="43" t="s">
        <v>50</v>
      </c>
      <c r="C22" s="47">
        <v>0.7</v>
      </c>
      <c r="D22" s="46">
        <v>0.5</v>
      </c>
      <c r="E22" s="112"/>
      <c r="F22" s="112"/>
      <c r="G22" s="137"/>
      <c r="H22" s="114"/>
      <c r="I22" s="115"/>
      <c r="J22" s="149"/>
      <c r="K22" s="14"/>
      <c r="L22" s="110"/>
      <c r="M22" s="14"/>
      <c r="N22" s="29"/>
      <c r="O22" s="73"/>
      <c r="P22" s="77"/>
      <c r="Q22" s="75"/>
      <c r="R22" s="26"/>
      <c r="S22" s="70"/>
      <c r="T22" s="70"/>
      <c r="U22" s="78"/>
      <c r="V22" s="67"/>
      <c r="W22" s="67"/>
      <c r="X22" s="14"/>
    </row>
    <row r="23" spans="1:24" hidden="1">
      <c r="A23" s="117" t="s">
        <v>18</v>
      </c>
      <c r="B23" s="43" t="s">
        <v>70</v>
      </c>
      <c r="C23" s="46">
        <v>1.9</v>
      </c>
      <c r="D23" s="46">
        <v>0.5</v>
      </c>
      <c r="E23" s="112"/>
      <c r="F23" s="112"/>
      <c r="G23" s="138"/>
      <c r="H23" s="114"/>
      <c r="I23" s="115"/>
      <c r="J23" s="149"/>
      <c r="K23" s="14"/>
      <c r="L23" s="110"/>
      <c r="M23" s="14"/>
      <c r="N23" s="29"/>
      <c r="O23" s="73"/>
      <c r="P23" s="77"/>
      <c r="Q23" s="75"/>
      <c r="R23" s="26"/>
      <c r="S23" s="70"/>
      <c r="T23" s="70"/>
      <c r="U23" s="78"/>
      <c r="V23" s="67"/>
      <c r="W23" s="67"/>
      <c r="X23" s="14"/>
    </row>
    <row r="24" spans="1:24" hidden="1">
      <c r="A24" s="117" t="s">
        <v>20</v>
      </c>
      <c r="B24" s="43" t="s">
        <v>71</v>
      </c>
      <c r="C24" s="46">
        <v>1.9</v>
      </c>
      <c r="D24" s="46">
        <v>0.5</v>
      </c>
      <c r="E24" s="112"/>
      <c r="F24" s="112"/>
      <c r="G24" s="119"/>
      <c r="H24" s="114"/>
      <c r="I24" s="115"/>
      <c r="J24" s="149"/>
      <c r="K24" s="14"/>
      <c r="L24" s="82"/>
      <c r="M24" s="14"/>
      <c r="N24" s="29"/>
      <c r="O24" s="73"/>
      <c r="P24" s="77"/>
      <c r="Q24" s="75"/>
      <c r="R24" s="26"/>
      <c r="S24" s="70"/>
      <c r="T24" s="70"/>
      <c r="U24" s="78"/>
      <c r="V24" s="67"/>
      <c r="W24" s="67"/>
      <c r="X24" s="14"/>
    </row>
    <row r="25" spans="1:24" ht="21" customHeight="1">
      <c r="A25" s="65" t="s">
        <v>23</v>
      </c>
      <c r="B25" s="57" t="s">
        <v>51</v>
      </c>
      <c r="C25" s="120">
        <v>2</v>
      </c>
      <c r="D25" s="120">
        <v>1</v>
      </c>
      <c r="E25" s="112">
        <f t="shared" si="0"/>
        <v>33</v>
      </c>
      <c r="F25" s="112">
        <f t="shared" si="1"/>
        <v>35</v>
      </c>
      <c r="G25" s="121">
        <v>37</v>
      </c>
      <c r="H25" s="114">
        <f t="shared" si="2"/>
        <v>39</v>
      </c>
      <c r="I25" s="115">
        <f t="shared" si="3"/>
        <v>41</v>
      </c>
      <c r="J25" s="149"/>
      <c r="K25" s="14"/>
      <c r="L25" s="110"/>
      <c r="M25" s="14"/>
      <c r="N25" s="29"/>
      <c r="O25" s="73"/>
      <c r="P25" s="79"/>
      <c r="Q25" s="75"/>
      <c r="R25" s="26"/>
      <c r="S25" s="70"/>
      <c r="T25" s="70"/>
      <c r="U25" s="76"/>
      <c r="V25" s="67"/>
      <c r="W25" s="67"/>
      <c r="X25" s="14"/>
    </row>
    <row r="26" spans="1:24">
      <c r="A26" s="65" t="s">
        <v>52</v>
      </c>
      <c r="B26" s="139" t="s">
        <v>29</v>
      </c>
      <c r="C26" s="46">
        <v>0</v>
      </c>
      <c r="D26" s="60">
        <v>0.5</v>
      </c>
      <c r="E26" s="112">
        <f t="shared" si="0"/>
        <v>1.8</v>
      </c>
      <c r="F26" s="112">
        <f t="shared" si="1"/>
        <v>1.8</v>
      </c>
      <c r="G26" s="137">
        <v>1.8</v>
      </c>
      <c r="H26" s="114">
        <f t="shared" si="2"/>
        <v>1.8</v>
      </c>
      <c r="I26" s="115">
        <f t="shared" si="3"/>
        <v>1.8</v>
      </c>
      <c r="J26" s="149"/>
      <c r="K26" s="14"/>
      <c r="L26" s="109"/>
      <c r="M26" s="14"/>
      <c r="N26" s="29"/>
      <c r="O26" s="73"/>
      <c r="P26" s="79"/>
      <c r="Q26" s="75"/>
      <c r="R26" s="26"/>
      <c r="S26" s="70"/>
      <c r="T26" s="70"/>
      <c r="U26" s="76"/>
      <c r="V26" s="67"/>
      <c r="W26" s="67"/>
      <c r="X26" s="14"/>
    </row>
    <row r="27" spans="1:24">
      <c r="A27" s="65" t="s">
        <v>3</v>
      </c>
      <c r="B27" s="58" t="s">
        <v>72</v>
      </c>
      <c r="C27" s="47">
        <v>0</v>
      </c>
      <c r="D27" s="60">
        <v>0.5</v>
      </c>
      <c r="E27" s="112">
        <f t="shared" si="0"/>
        <v>1</v>
      </c>
      <c r="F27" s="112">
        <f t="shared" si="1"/>
        <v>1</v>
      </c>
      <c r="G27" s="137">
        <v>1</v>
      </c>
      <c r="H27" s="114">
        <f t="shared" si="2"/>
        <v>1</v>
      </c>
      <c r="I27" s="115">
        <f t="shared" si="3"/>
        <v>1</v>
      </c>
      <c r="J27" s="149"/>
      <c r="K27" s="14"/>
      <c r="L27" s="109"/>
      <c r="M27" s="14"/>
      <c r="N27" s="29"/>
      <c r="O27" s="73"/>
      <c r="P27" s="79"/>
      <c r="Q27" s="75"/>
      <c r="R27" s="26"/>
      <c r="S27" s="70"/>
      <c r="T27" s="70"/>
      <c r="U27" s="76"/>
      <c r="V27" s="67"/>
      <c r="W27" s="67"/>
      <c r="X27" s="14"/>
    </row>
    <row r="28" spans="1:24" ht="24" customHeight="1">
      <c r="A28" s="65" t="s">
        <v>2</v>
      </c>
      <c r="B28" s="58" t="s">
        <v>73</v>
      </c>
      <c r="C28" s="61">
        <v>0</v>
      </c>
      <c r="D28" s="62">
        <v>0.3</v>
      </c>
      <c r="E28" s="112">
        <f t="shared" si="0"/>
        <v>1</v>
      </c>
      <c r="F28" s="112">
        <f t="shared" si="1"/>
        <v>1</v>
      </c>
      <c r="G28" s="137">
        <v>1</v>
      </c>
      <c r="H28" s="114">
        <f t="shared" si="2"/>
        <v>1</v>
      </c>
      <c r="I28" s="115">
        <f t="shared" si="3"/>
        <v>1</v>
      </c>
      <c r="J28" s="149"/>
      <c r="K28" s="14"/>
      <c r="L28" s="109"/>
      <c r="M28" s="14"/>
      <c r="N28" s="29"/>
      <c r="O28" s="73"/>
      <c r="P28" s="79"/>
      <c r="Q28" s="75"/>
      <c r="R28" s="26"/>
      <c r="S28" s="70"/>
      <c r="T28" s="70"/>
      <c r="U28" s="76"/>
      <c r="V28" s="67"/>
      <c r="W28" s="67"/>
      <c r="X28" s="14"/>
    </row>
    <row r="29" spans="1:24" ht="24" customHeight="1">
      <c r="A29" s="65" t="s">
        <v>30</v>
      </c>
      <c r="B29" s="58" t="s">
        <v>53</v>
      </c>
      <c r="C29" s="47">
        <v>0</v>
      </c>
      <c r="D29" s="46">
        <v>0.5</v>
      </c>
      <c r="E29" s="112">
        <f t="shared" si="0"/>
        <v>2</v>
      </c>
      <c r="F29" s="112">
        <f t="shared" si="1"/>
        <v>2</v>
      </c>
      <c r="G29" s="121">
        <v>2</v>
      </c>
      <c r="H29" s="114">
        <f t="shared" si="2"/>
        <v>2</v>
      </c>
      <c r="I29" s="115">
        <f t="shared" si="3"/>
        <v>2</v>
      </c>
      <c r="J29" s="149"/>
      <c r="K29" s="14"/>
      <c r="L29" s="109"/>
      <c r="M29" s="14"/>
      <c r="N29" s="29"/>
      <c r="O29" s="73"/>
      <c r="P29" s="79"/>
      <c r="Q29" s="75"/>
      <c r="R29" s="26"/>
      <c r="S29" s="70"/>
      <c r="T29" s="70"/>
      <c r="U29" s="76"/>
      <c r="V29" s="67"/>
      <c r="W29" s="67"/>
      <c r="X29" s="14"/>
    </row>
    <row r="30" spans="1:24">
      <c r="A30" s="65" t="s">
        <v>31</v>
      </c>
      <c r="B30" s="58" t="s">
        <v>54</v>
      </c>
      <c r="C30" s="47">
        <v>0.3</v>
      </c>
      <c r="D30" s="46">
        <v>0.5</v>
      </c>
      <c r="E30" s="112">
        <f t="shared" si="0"/>
        <v>12.399999999999999</v>
      </c>
      <c r="F30" s="112">
        <f t="shared" si="1"/>
        <v>12.7</v>
      </c>
      <c r="G30" s="121">
        <v>13</v>
      </c>
      <c r="H30" s="114">
        <f t="shared" si="2"/>
        <v>13.3</v>
      </c>
      <c r="I30" s="115">
        <f t="shared" si="3"/>
        <v>13.600000000000001</v>
      </c>
      <c r="J30" s="149"/>
      <c r="K30" s="14"/>
      <c r="L30" s="109"/>
      <c r="M30" s="14"/>
      <c r="N30" s="29"/>
      <c r="O30" s="73"/>
      <c r="P30" s="74"/>
      <c r="Q30" s="75"/>
      <c r="R30" s="26"/>
      <c r="S30" s="70"/>
      <c r="T30" s="70"/>
      <c r="U30" s="76"/>
      <c r="V30" s="67"/>
      <c r="W30" s="67"/>
      <c r="X30" s="14"/>
    </row>
    <row r="31" spans="1:24" hidden="1">
      <c r="A31" s="101" t="s">
        <v>1</v>
      </c>
      <c r="B31" s="45" t="s">
        <v>32</v>
      </c>
      <c r="C31" s="47">
        <v>0</v>
      </c>
      <c r="D31" s="46">
        <v>0.5</v>
      </c>
      <c r="E31" s="112"/>
      <c r="F31" s="112"/>
      <c r="G31" s="121"/>
      <c r="H31" s="114"/>
      <c r="I31" s="115"/>
      <c r="J31" s="149"/>
      <c r="K31" s="14"/>
      <c r="L31" s="109"/>
      <c r="M31" s="14"/>
      <c r="N31" s="29"/>
      <c r="O31" s="80"/>
      <c r="P31" s="81"/>
      <c r="Q31" s="82"/>
      <c r="R31" s="80"/>
      <c r="S31" s="83"/>
      <c r="T31" s="83"/>
      <c r="U31" s="84"/>
      <c r="V31" s="82"/>
      <c r="W31" s="82"/>
      <c r="X31" s="14"/>
    </row>
    <row r="32" spans="1:24" hidden="1">
      <c r="A32" s="44" t="s">
        <v>56</v>
      </c>
      <c r="B32" s="140" t="s">
        <v>57</v>
      </c>
      <c r="C32" s="47">
        <v>0</v>
      </c>
      <c r="D32" s="46">
        <v>0.5</v>
      </c>
      <c r="E32" s="112">
        <f t="shared" si="0"/>
        <v>0</v>
      </c>
      <c r="F32" s="112">
        <f t="shared" si="1"/>
        <v>0</v>
      </c>
      <c r="G32" s="121"/>
      <c r="H32" s="114">
        <f t="shared" si="2"/>
        <v>0</v>
      </c>
      <c r="I32" s="115">
        <f t="shared" si="3"/>
        <v>0</v>
      </c>
      <c r="J32" s="149"/>
      <c r="K32" s="14"/>
      <c r="L32" s="109"/>
      <c r="M32" s="14"/>
      <c r="N32" s="29"/>
      <c r="O32" s="85" t="s">
        <v>11</v>
      </c>
      <c r="P32" s="86" t="s">
        <v>12</v>
      </c>
      <c r="Q32" s="87">
        <v>26</v>
      </c>
      <c r="R32" s="85"/>
      <c r="S32" s="88" t="e">
        <f t="shared" ref="S32:S46" si="4">T32-Q32</f>
        <v>#REF!</v>
      </c>
      <c r="T32" s="88" t="e">
        <f t="shared" ref="T32:T46" si="5">U32-Q32</f>
        <v>#REF!</v>
      </c>
      <c r="U32" s="89" t="e">
        <f>#REF!</f>
        <v>#REF!</v>
      </c>
      <c r="V32" s="87" t="e">
        <f t="shared" ref="V32:V46" si="6">U32+Q32</f>
        <v>#REF!</v>
      </c>
      <c r="W32" s="87" t="e">
        <f t="shared" ref="W32:W46" si="7">V32+Q32</f>
        <v>#REF!</v>
      </c>
    </row>
    <row r="33" spans="1:23" ht="22" hidden="1" customHeight="1">
      <c r="A33" s="141" t="s">
        <v>58</v>
      </c>
      <c r="B33" s="142" t="s">
        <v>59</v>
      </c>
      <c r="C33" s="47">
        <v>0</v>
      </c>
      <c r="D33" s="46">
        <v>0.5</v>
      </c>
      <c r="E33" s="112">
        <f t="shared" si="0"/>
        <v>0</v>
      </c>
      <c r="F33" s="112">
        <f t="shared" si="1"/>
        <v>0</v>
      </c>
      <c r="G33" s="121"/>
      <c r="H33" s="114">
        <f t="shared" si="2"/>
        <v>0</v>
      </c>
      <c r="I33" s="115">
        <f t="shared" si="3"/>
        <v>0</v>
      </c>
      <c r="J33" s="149"/>
      <c r="K33" s="14"/>
      <c r="L33" s="109"/>
      <c r="M33" s="14"/>
      <c r="N33" s="29"/>
      <c r="O33" s="85"/>
      <c r="P33" s="86"/>
      <c r="Q33" s="87"/>
      <c r="R33" s="85"/>
      <c r="S33" s="88"/>
      <c r="T33" s="88"/>
      <c r="U33" s="89"/>
      <c r="V33" s="87"/>
      <c r="W33" s="87"/>
    </row>
    <row r="34" spans="1:23" hidden="1">
      <c r="A34" s="143"/>
      <c r="B34" s="144"/>
      <c r="C34" s="47"/>
      <c r="D34" s="46"/>
      <c r="E34" s="112"/>
      <c r="F34" s="112"/>
      <c r="G34" s="121"/>
      <c r="H34" s="114"/>
      <c r="I34" s="115"/>
      <c r="J34" s="149"/>
      <c r="K34" s="14"/>
      <c r="L34" s="109"/>
      <c r="M34" s="14"/>
      <c r="N34" s="29"/>
      <c r="O34" s="85"/>
      <c r="P34" s="86"/>
      <c r="Q34" s="87"/>
      <c r="R34" s="85"/>
      <c r="S34" s="88"/>
      <c r="T34" s="88"/>
      <c r="U34" s="89"/>
      <c r="V34" s="87"/>
      <c r="W34" s="87"/>
    </row>
    <row r="35" spans="1:23">
      <c r="A35" s="66" t="s">
        <v>1</v>
      </c>
      <c r="B35" s="111" t="s">
        <v>63</v>
      </c>
      <c r="C35" s="145">
        <v>0.6</v>
      </c>
      <c r="D35" s="145">
        <v>1</v>
      </c>
      <c r="E35" s="112">
        <f t="shared" si="0"/>
        <v>38.799999999999997</v>
      </c>
      <c r="F35" s="112">
        <f t="shared" si="1"/>
        <v>39.4</v>
      </c>
      <c r="G35" s="146">
        <v>40</v>
      </c>
      <c r="H35" s="114">
        <f t="shared" si="2"/>
        <v>40.6</v>
      </c>
      <c r="I35" s="115">
        <f t="shared" si="3"/>
        <v>41.2</v>
      </c>
      <c r="J35" s="149"/>
      <c r="K35" s="14"/>
      <c r="L35" s="109"/>
      <c r="M35" s="14"/>
      <c r="N35" s="29"/>
      <c r="O35" s="85"/>
      <c r="P35" s="86"/>
      <c r="Q35" s="87"/>
      <c r="R35" s="85"/>
      <c r="S35" s="88"/>
      <c r="T35" s="88"/>
      <c r="U35" s="89"/>
      <c r="V35" s="87"/>
      <c r="W35" s="87"/>
    </row>
    <row r="36" spans="1:23">
      <c r="A36" s="66" t="s">
        <v>64</v>
      </c>
      <c r="B36" s="111" t="s">
        <v>65</v>
      </c>
      <c r="C36" s="147">
        <v>0.6</v>
      </c>
      <c r="D36" s="147">
        <v>1</v>
      </c>
      <c r="E36" s="112">
        <f t="shared" si="0"/>
        <v>40.799999999999997</v>
      </c>
      <c r="F36" s="112">
        <f t="shared" si="1"/>
        <v>41.4</v>
      </c>
      <c r="G36" s="150">
        <v>42</v>
      </c>
      <c r="H36" s="114">
        <f t="shared" si="2"/>
        <v>42.6</v>
      </c>
      <c r="I36" s="115">
        <f t="shared" si="3"/>
        <v>43.2</v>
      </c>
      <c r="J36" s="151" t="s">
        <v>74</v>
      </c>
      <c r="K36" s="14"/>
      <c r="L36" s="109"/>
      <c r="M36" s="14"/>
      <c r="N36" s="29"/>
      <c r="O36" s="85"/>
      <c r="P36" s="86"/>
      <c r="Q36" s="87"/>
      <c r="R36" s="85"/>
      <c r="S36" s="88"/>
      <c r="T36" s="88"/>
      <c r="U36" s="89"/>
      <c r="V36" s="87"/>
      <c r="W36" s="87"/>
    </row>
    <row r="37" spans="1:23">
      <c r="A37" s="66" t="s">
        <v>66</v>
      </c>
      <c r="B37" s="111" t="s">
        <v>67</v>
      </c>
      <c r="C37" s="147">
        <v>0</v>
      </c>
      <c r="D37" s="147">
        <v>0.5</v>
      </c>
      <c r="E37" s="112">
        <f t="shared" si="0"/>
        <v>7.5</v>
      </c>
      <c r="F37" s="112">
        <f t="shared" si="1"/>
        <v>7.5</v>
      </c>
      <c r="G37" s="146">
        <v>7.5</v>
      </c>
      <c r="H37" s="114">
        <f t="shared" si="2"/>
        <v>7.5</v>
      </c>
      <c r="I37" s="115">
        <f t="shared" si="3"/>
        <v>7.5</v>
      </c>
      <c r="J37" s="149"/>
      <c r="K37" s="14"/>
      <c r="L37" s="109"/>
      <c r="M37" s="14"/>
      <c r="N37" s="29"/>
      <c r="O37" s="85"/>
      <c r="P37" s="86"/>
      <c r="Q37" s="87"/>
      <c r="R37" s="85"/>
      <c r="S37" s="88"/>
      <c r="T37" s="88"/>
      <c r="U37" s="89"/>
      <c r="V37" s="87"/>
      <c r="W37" s="87"/>
    </row>
    <row r="38" spans="1:23">
      <c r="A38" s="66" t="s">
        <v>68</v>
      </c>
      <c r="B38" s="111" t="s">
        <v>69</v>
      </c>
      <c r="C38" s="147">
        <v>0</v>
      </c>
      <c r="D38" s="147">
        <v>0.5</v>
      </c>
      <c r="E38" s="112">
        <f t="shared" si="0"/>
        <v>7.5</v>
      </c>
      <c r="F38" s="112">
        <f t="shared" si="1"/>
        <v>7.5</v>
      </c>
      <c r="G38" s="146">
        <v>7.5</v>
      </c>
      <c r="H38" s="114">
        <f t="shared" si="2"/>
        <v>7.5</v>
      </c>
      <c r="I38" s="115">
        <f t="shared" si="3"/>
        <v>7.5</v>
      </c>
      <c r="J38" s="149"/>
      <c r="K38" s="14"/>
      <c r="L38" s="109"/>
      <c r="M38" s="14"/>
      <c r="N38" s="29"/>
      <c r="O38" s="85"/>
      <c r="P38" s="86"/>
      <c r="Q38" s="87"/>
      <c r="R38" s="85"/>
      <c r="S38" s="88"/>
      <c r="T38" s="88"/>
      <c r="U38" s="89"/>
      <c r="V38" s="87"/>
      <c r="W38" s="87"/>
    </row>
    <row r="39" spans="1:23">
      <c r="A39" s="48"/>
      <c r="B39" s="102"/>
      <c r="C39" s="47"/>
      <c r="D39" s="46"/>
      <c r="E39" s="53"/>
      <c r="F39" s="53"/>
      <c r="G39" s="103"/>
      <c r="H39" s="54"/>
      <c r="I39" s="106"/>
      <c r="J39" s="17"/>
      <c r="K39" s="14"/>
      <c r="L39" s="109"/>
      <c r="M39" s="14"/>
      <c r="N39" s="29"/>
      <c r="O39" s="85"/>
      <c r="P39" s="86"/>
      <c r="Q39" s="87"/>
      <c r="R39" s="85"/>
      <c r="S39" s="88"/>
      <c r="T39" s="88"/>
      <c r="U39" s="89"/>
      <c r="V39" s="87"/>
      <c r="W39" s="87"/>
    </row>
    <row r="40" spans="1:23">
      <c r="A40" s="96"/>
      <c r="B40" s="98"/>
      <c r="C40" s="47"/>
      <c r="D40" s="46"/>
      <c r="E40" s="53"/>
      <c r="F40" s="53"/>
      <c r="G40" s="103"/>
      <c r="H40" s="54"/>
      <c r="I40" s="106"/>
      <c r="J40" s="17"/>
      <c r="K40" s="14"/>
      <c r="L40" s="109"/>
      <c r="M40" s="14"/>
      <c r="N40" s="29"/>
      <c r="O40" s="85"/>
      <c r="P40" s="86"/>
      <c r="Q40" s="87"/>
      <c r="R40" s="85"/>
      <c r="S40" s="88"/>
      <c r="T40" s="88"/>
      <c r="U40" s="89"/>
      <c r="V40" s="87"/>
      <c r="W40" s="87"/>
    </row>
    <row r="41" spans="1:23">
      <c r="A41" s="96"/>
      <c r="B41" s="98"/>
      <c r="C41" s="47"/>
      <c r="D41" s="46"/>
      <c r="E41" s="53"/>
      <c r="F41" s="53"/>
      <c r="G41" s="103"/>
      <c r="H41" s="54"/>
      <c r="I41" s="106"/>
      <c r="J41" s="17"/>
      <c r="K41" s="14"/>
      <c r="L41" s="109"/>
      <c r="M41" s="14"/>
      <c r="N41" s="29"/>
      <c r="O41" s="85"/>
      <c r="P41" s="86"/>
      <c r="Q41" s="87"/>
      <c r="R41" s="85"/>
      <c r="S41" s="88"/>
      <c r="T41" s="88"/>
      <c r="U41" s="89"/>
      <c r="V41" s="87"/>
      <c r="W41" s="87"/>
    </row>
    <row r="42" spans="1:23">
      <c r="A42" s="97"/>
      <c r="B42" s="98"/>
      <c r="C42" s="47"/>
      <c r="D42" s="46"/>
      <c r="E42" s="53"/>
      <c r="F42" s="53"/>
      <c r="G42" s="103"/>
      <c r="H42" s="54"/>
      <c r="I42" s="106"/>
      <c r="J42" s="17"/>
      <c r="K42" s="14"/>
      <c r="L42" s="109"/>
      <c r="M42" s="14"/>
      <c r="N42" s="29"/>
      <c r="O42" s="85"/>
      <c r="P42" s="86"/>
      <c r="Q42" s="87"/>
      <c r="R42" s="85"/>
      <c r="S42" s="88"/>
      <c r="T42" s="88"/>
      <c r="U42" s="89"/>
      <c r="V42" s="87"/>
      <c r="W42" s="87"/>
    </row>
    <row r="43" spans="1:23">
      <c r="A43" s="97"/>
      <c r="B43" s="98"/>
      <c r="C43" s="47"/>
      <c r="D43" s="46"/>
      <c r="E43" s="53"/>
      <c r="F43" s="53"/>
      <c r="G43" s="103"/>
      <c r="H43" s="54"/>
      <c r="I43" s="106"/>
      <c r="J43" s="17"/>
      <c r="K43" s="14"/>
      <c r="L43" s="109"/>
      <c r="M43" s="14"/>
      <c r="N43" s="29"/>
      <c r="O43" s="85"/>
      <c r="P43" s="86"/>
      <c r="Q43" s="87"/>
      <c r="R43" s="85"/>
      <c r="S43" s="88"/>
      <c r="T43" s="88"/>
      <c r="U43" s="89"/>
      <c r="V43" s="87"/>
      <c r="W43" s="87"/>
    </row>
    <row r="44" spans="1:23">
      <c r="A44" s="99"/>
      <c r="B44" s="100"/>
      <c r="C44" s="47"/>
      <c r="D44" s="46"/>
      <c r="E44" s="53"/>
      <c r="F44" s="53"/>
      <c r="G44" s="103"/>
      <c r="H44" s="54"/>
      <c r="I44" s="106"/>
      <c r="J44" s="17"/>
      <c r="K44" s="14"/>
      <c r="L44" s="109"/>
      <c r="M44" s="14"/>
      <c r="N44" s="29"/>
      <c r="O44" s="85"/>
      <c r="P44" s="86"/>
      <c r="Q44" s="87"/>
      <c r="R44" s="85"/>
      <c r="S44" s="88"/>
      <c r="T44" s="88"/>
      <c r="U44" s="89"/>
      <c r="V44" s="87"/>
      <c r="W44" s="87"/>
    </row>
    <row r="45" spans="1:23">
      <c r="A45" s="59"/>
      <c r="B45" s="95"/>
      <c r="C45" s="47"/>
      <c r="D45" s="46"/>
      <c r="E45" s="53"/>
      <c r="F45" s="53"/>
      <c r="G45" s="103"/>
      <c r="H45" s="54"/>
      <c r="I45" s="106"/>
      <c r="J45" s="17"/>
      <c r="K45" s="14"/>
      <c r="L45" s="109"/>
      <c r="M45" s="14"/>
      <c r="N45" s="29"/>
      <c r="O45" s="85"/>
      <c r="P45" s="86"/>
      <c r="Q45" s="87"/>
      <c r="R45" s="85"/>
      <c r="S45" s="88"/>
      <c r="T45" s="88"/>
      <c r="U45" s="89"/>
      <c r="V45" s="87"/>
      <c r="W45" s="87"/>
    </row>
    <row r="46" spans="1:23" ht="16" thickBot="1">
      <c r="A46" s="55"/>
      <c r="B46" s="56"/>
      <c r="C46" s="47"/>
      <c r="D46" s="46"/>
      <c r="E46" s="53"/>
      <c r="F46" s="53"/>
      <c r="G46" s="103"/>
      <c r="H46" s="54"/>
      <c r="I46" s="106"/>
      <c r="J46" s="18"/>
      <c r="K46" s="15"/>
      <c r="L46" s="51"/>
      <c r="M46" s="15"/>
      <c r="N46" s="52"/>
      <c r="O46" s="85" t="s">
        <v>11</v>
      </c>
      <c r="P46" s="86" t="s">
        <v>12</v>
      </c>
      <c r="Q46" s="87">
        <v>27</v>
      </c>
      <c r="R46" s="85"/>
      <c r="S46" s="88" t="e">
        <f t="shared" si="4"/>
        <v>#REF!</v>
      </c>
      <c r="T46" s="88" t="e">
        <f t="shared" si="5"/>
        <v>#REF!</v>
      </c>
      <c r="U46" s="89" t="e">
        <f>#REF!</f>
        <v>#REF!</v>
      </c>
      <c r="V46" s="87" t="e">
        <f t="shared" si="6"/>
        <v>#REF!</v>
      </c>
      <c r="W46" s="87" t="e">
        <f t="shared" si="7"/>
        <v>#REF!</v>
      </c>
    </row>
    <row r="47" spans="1:23" ht="16" thickBot="1">
      <c r="A47" s="20" t="s">
        <v>9</v>
      </c>
      <c r="B47" s="21"/>
      <c r="C47" s="22"/>
      <c r="D47" s="23"/>
      <c r="E47" s="23"/>
      <c r="F47" s="23"/>
      <c r="G47" s="23"/>
      <c r="H47" s="23"/>
      <c r="I47" s="23"/>
      <c r="J47" s="23"/>
      <c r="K47" s="28"/>
      <c r="L47" s="24"/>
      <c r="M47" s="24"/>
      <c r="N47" s="25"/>
    </row>
    <row r="48" spans="1:23">
      <c r="A48" s="4"/>
      <c r="B48" s="10"/>
      <c r="C48" s="13"/>
      <c r="D48" s="11"/>
      <c r="E48" s="11"/>
      <c r="F48" s="11"/>
      <c r="G48" s="11"/>
      <c r="H48" s="11"/>
      <c r="I48" s="11"/>
      <c r="J48" s="11"/>
      <c r="K48" s="90"/>
      <c r="L48" s="14"/>
      <c r="M48" s="14"/>
      <c r="N48" s="8"/>
    </row>
    <row r="49" spans="1:14">
      <c r="A49" s="4"/>
      <c r="B49" s="10"/>
      <c r="C49" s="13"/>
      <c r="D49" s="11"/>
      <c r="E49" s="11"/>
      <c r="F49" s="11"/>
      <c r="G49" s="11"/>
      <c r="H49" s="11"/>
      <c r="I49" s="11"/>
      <c r="J49" s="11"/>
      <c r="K49" s="90"/>
      <c r="L49" s="14"/>
      <c r="M49" s="14"/>
      <c r="N49" s="8"/>
    </row>
    <row r="50" spans="1:14">
      <c r="A50" s="4"/>
      <c r="B50" s="10"/>
      <c r="C50" s="13"/>
      <c r="D50" s="11"/>
      <c r="E50" s="11"/>
      <c r="F50" s="11"/>
      <c r="G50" s="11"/>
      <c r="H50" s="11"/>
      <c r="I50" s="11"/>
      <c r="J50" s="11"/>
      <c r="K50" s="14"/>
      <c r="L50" s="14"/>
      <c r="M50" s="14"/>
      <c r="N50" s="8"/>
    </row>
    <row r="51" spans="1:14">
      <c r="A51" s="4"/>
      <c r="B51" s="10"/>
      <c r="C51" s="13"/>
      <c r="D51" s="11"/>
      <c r="E51" s="11"/>
      <c r="F51" s="11"/>
      <c r="G51" s="11"/>
      <c r="H51" s="11"/>
      <c r="I51" s="11"/>
      <c r="J51" s="11"/>
      <c r="K51" s="14"/>
      <c r="L51" s="14"/>
      <c r="M51" s="14"/>
      <c r="N51" s="8"/>
    </row>
    <row r="52" spans="1:14">
      <c r="A52" s="4"/>
      <c r="B52" s="12"/>
      <c r="C52" s="13"/>
      <c r="D52" s="11"/>
      <c r="E52" s="11"/>
      <c r="F52" s="11"/>
      <c r="G52" s="11"/>
      <c r="H52" s="11"/>
      <c r="I52" s="11"/>
      <c r="J52" s="11"/>
      <c r="K52" s="14"/>
      <c r="L52" s="14"/>
      <c r="M52" s="14"/>
      <c r="N52" s="8"/>
    </row>
    <row r="53" spans="1:14">
      <c r="A53" s="4"/>
      <c r="B53" s="12"/>
      <c r="C53" s="13"/>
      <c r="D53" s="11"/>
      <c r="E53" s="11"/>
      <c r="F53" s="11"/>
      <c r="G53" s="11"/>
      <c r="H53" s="11"/>
      <c r="I53" s="11"/>
      <c r="J53" s="11"/>
      <c r="K53" s="14"/>
      <c r="L53" s="14"/>
      <c r="M53" s="14"/>
      <c r="N53" s="8"/>
    </row>
    <row r="54" spans="1:14">
      <c r="A54" s="4"/>
      <c r="B54" s="13"/>
      <c r="C54" s="13"/>
      <c r="D54" s="11"/>
      <c r="E54" s="11"/>
      <c r="F54" s="11"/>
      <c r="G54" s="11"/>
      <c r="H54" s="11"/>
      <c r="I54" s="11"/>
      <c r="J54" s="11"/>
      <c r="K54" s="14"/>
      <c r="L54" s="14"/>
      <c r="M54" s="14"/>
      <c r="N54" s="8"/>
    </row>
    <row r="55" spans="1:14">
      <c r="A55" s="4"/>
      <c r="B55" s="13"/>
      <c r="C55" s="13"/>
      <c r="D55" s="11"/>
      <c r="E55" s="11"/>
      <c r="F55" s="11"/>
      <c r="G55" s="11"/>
      <c r="H55" s="11"/>
      <c r="I55" s="11"/>
      <c r="J55" s="11"/>
      <c r="K55" s="14"/>
      <c r="L55" s="14"/>
      <c r="M55" s="14"/>
      <c r="N55" s="8"/>
    </row>
    <row r="56" spans="1:14">
      <c r="A56" s="4"/>
      <c r="B56" s="13"/>
      <c r="C56" s="13"/>
      <c r="D56" s="11"/>
      <c r="E56" s="11"/>
      <c r="F56" s="11"/>
      <c r="G56" s="11"/>
      <c r="H56" s="11"/>
      <c r="I56" s="11"/>
      <c r="J56" s="11"/>
      <c r="K56" s="14"/>
      <c r="L56" s="14"/>
      <c r="M56" s="14"/>
      <c r="N56" s="8"/>
    </row>
    <row r="57" spans="1:14" ht="16" thickBot="1">
      <c r="A57" s="5"/>
      <c r="B57" s="6"/>
      <c r="C57" s="6"/>
      <c r="D57" s="2"/>
      <c r="E57" s="2"/>
      <c r="F57" s="2"/>
      <c r="G57" s="2"/>
      <c r="H57" s="2"/>
      <c r="I57" s="2"/>
      <c r="J57" s="2"/>
      <c r="K57" s="15"/>
      <c r="L57" s="15"/>
      <c r="M57" s="15"/>
      <c r="N57" s="9"/>
    </row>
    <row r="58" spans="1:14" ht="16" thickBot="1">
      <c r="A58" s="208" t="s">
        <v>5</v>
      </c>
      <c r="B58" s="209"/>
      <c r="C58" s="209"/>
      <c r="D58" s="209"/>
      <c r="E58" s="209"/>
      <c r="F58" s="209"/>
      <c r="G58" s="209"/>
      <c r="H58" s="209"/>
      <c r="I58" s="209"/>
      <c r="J58" s="209"/>
      <c r="K58" s="24"/>
      <c r="L58" s="24"/>
      <c r="M58" s="24"/>
      <c r="N58" s="25"/>
    </row>
  </sheetData>
  <mergeCells count="10">
    <mergeCell ref="D4:E4"/>
    <mergeCell ref="G4:H4"/>
    <mergeCell ref="A5:O5"/>
    <mergeCell ref="A58:J58"/>
    <mergeCell ref="D1:E1"/>
    <mergeCell ref="G1:H1"/>
    <mergeCell ref="D2:E2"/>
    <mergeCell ref="G2:H2"/>
    <mergeCell ref="D3:E3"/>
    <mergeCell ref="G3:H3"/>
  </mergeCells>
  <pageMargins left="0.7" right="0.7" top="0.75" bottom="0.75" header="0.3" footer="0.3"/>
  <pageSetup paperSize="9" scale="9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  <SharedWithUsers xmlns="cc099e4b-e381-4360-bcff-5e1f51ab48dc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F0CAC-B1A3-4C79-8678-2E9146C6C1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F4BA24-C023-4ECE-9B4D-E60A5A5329F6}">
  <ds:schemaRefs>
    <ds:schemaRef ds:uri="http://schemas.microsoft.com/office/2006/metadata/properties"/>
    <ds:schemaRef ds:uri="http://schemas.microsoft.com/office/infopath/2007/PartnerControls"/>
    <ds:schemaRef ds:uri="4bf10b48-52f7-4ad4-b1e1-de514cec68e0"/>
    <ds:schemaRef ds:uri="cc099e4b-e381-4360-bcff-5e1f51ab48dc"/>
  </ds:schemaRefs>
</ds:datastoreItem>
</file>

<file path=customXml/itemProps3.xml><?xml version="1.0" encoding="utf-8"?>
<ds:datastoreItem xmlns:ds="http://schemas.openxmlformats.org/officeDocument/2006/customXml" ds:itemID="{0F9B9C35-E518-423D-9A86-1E2258A4F8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UA FULL SIZE 241024</vt:lpstr>
      <vt:lpstr>FULL SIZE 241024</vt:lpstr>
      <vt:lpstr>UA CHINH SUA 250924</vt:lpstr>
      <vt:lpstr>'FULL SIZE 241024'!Print_Area</vt:lpstr>
      <vt:lpstr>'UA CHINH SUA 250924'!Print_Area</vt:lpstr>
      <vt:lpstr>'UA FULL SIZE 241024'!Print_Area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My Lai Thi Cham</cp:lastModifiedBy>
  <cp:lastPrinted>2024-10-24T08:15:22Z</cp:lastPrinted>
  <dcterms:created xsi:type="dcterms:W3CDTF">2022-10-14T13:49:41Z</dcterms:created>
  <dcterms:modified xsi:type="dcterms:W3CDTF">2024-11-18T04:39:59Z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