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3/"/>
    </mc:Choice>
  </mc:AlternateContent>
  <xr:revisionPtr revIDLastSave="100" documentId="13_ncr:1_{BD7F30A4-9487-44D7-9422-2C68225DA42B}" xr6:coauthVersionLast="47" xr6:coauthVersionMax="47" xr10:uidLastSave="{6D015B43-6629-4977-AC1B-FCC385AC07B7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(2)'!$A$1:$N$20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6" l="1"/>
  <c r="K18" i="6"/>
  <c r="I18" i="6"/>
  <c r="P14" i="6"/>
  <c r="K14" i="6"/>
  <c r="M14" i="6" s="1"/>
  <c r="P15" i="6"/>
  <c r="K15" i="6"/>
  <c r="M15" i="6" s="1"/>
  <c r="P16" i="6"/>
  <c r="K16" i="6"/>
  <c r="M16" i="6" s="1"/>
  <c r="P13" i="6"/>
  <c r="K13" i="6" l="1"/>
  <c r="M13" i="6" s="1"/>
  <c r="K12" i="6"/>
  <c r="M12" i="6" s="1"/>
  <c r="K11" i="6"/>
  <c r="M11" i="6" l="1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sharedStrings.xml><?xml version="1.0" encoding="utf-8"?>
<sst xmlns="http://schemas.openxmlformats.org/spreadsheetml/2006/main" count="174" uniqueCount="73">
  <si>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</si>
  <si>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</si>
  <si>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</si>
  <si>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</si>
  <si>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</si>
  <si>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</si>
  <si>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</si>
  <si>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</si>
  <si>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</si>
  <si>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</si>
  <si>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</si>
  <si>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</si>
  <si>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</si>
  <si>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</si>
  <si>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</si>
  <si>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</si>
  <si>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</si>
  <si>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</si>
  <si>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</si>
  <si>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</si>
  <si>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</si>
  <si>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</si>
  <si>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</si>
  <si>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</si>
  <si>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</si>
  <si>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</si>
  <si>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</si>
  <si>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</si>
  <si>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</si>
  <si>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</si>
  <si>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</si>
  <si>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</si>
  <si>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</si>
  <si>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</si>
  <si>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</si>
  <si>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</si>
  <si>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</si>
  <si>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</si>
  <si>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</si>
  <si>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</si>
  <si>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</si>
  <si>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</si>
  <si>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</si>
  <si>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</si>
  <si>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</si>
  <si>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</si>
  <si>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</si>
  <si>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</si>
  <si>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</si>
  <si>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</si>
  <si>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</si>
  <si>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</si>
  <si>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</si>
  <si>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</si>
  <si>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</si>
  <si>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</si>
  <si>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</si>
  <si>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</si>
  <si>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</si>
  <si>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</si>
  <si>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C21  SS26   G2908</t>
  </si>
  <si>
    <t>SS26-DROP 3</t>
  </si>
  <si>
    <t>NHÃN THÀNH PHẦN 
100% COTTON
PO# 00429
CRTZ_1143</t>
  </si>
  <si>
    <t>CRTZ_1160</t>
  </si>
  <si>
    <t>NHÃN THÀNH PHẦN 
100% COTTON
PO# 00429
CRTZ_1160</t>
  </si>
  <si>
    <t>CRTZ_1161</t>
  </si>
  <si>
    <t>NHÃN THÀNH PHẦN 
100% COTTON
PO# 00429
CRTZ_1161</t>
  </si>
  <si>
    <t>CRTZ_1162</t>
  </si>
  <si>
    <t>NHÃN THÀNH PHẦN 
100% COTTON
PO# 00429
CRTZ_1162</t>
  </si>
  <si>
    <t>CRTZ_1163</t>
  </si>
  <si>
    <t>NHÃN THÀNH PHẦN 
100% COTTON
PO# 00429
CRTZ_1163</t>
  </si>
  <si>
    <t>CRTZ_1643</t>
  </si>
  <si>
    <t>NHÃN THÀNH PHẦN 
100% COTTON
PO# 00429
CRTZ_1643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</si>
</sst>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476252</xdr:colOff>
      <xdr:row>9</xdr:row>
      <xdr:rowOff>7963</xdr:rowOff>
    </xdr:from>
    <xdr:to>
      <xdr:col>19</xdr:col>
      <xdr:colOff>1</xdr:colOff>
      <xdr:row>12</xdr:row>
      <xdr:rowOff>1257528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823972-1908-4594-8EC4-C630D873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2817838"/>
          <a:ext cx="2397124" cy="6853440"/>
        </a:xfrm>
        <a:prstGeom prst="rect">
          <a:avLst/>
        </a:prstGeom>
      </xdr:spPr>
    </xdr:pic>
    <xdr:clientData/>
  </xdr:twoCellAnchor>
  <xdr:oneCellAnchor>
    <xdr:from>
      <xdr:col>15</xdr:col>
      <xdr:colOff>476252</xdr:colOff>
      <xdr:row>16</xdr:row>
      <xdr:rowOff>0</xdr:rowOff>
    </xdr:from>
    <xdr:ext cx="2397124" cy="6853440"/>
    <xdr:pic>
      <xdr:nvPicPr>
        <xdr:cNvPr id="3" name="Picture 2">
          <a:extLst>
            <a:ext uri="{FF2B5EF4-FFF2-40B4-BE49-F238E27FC236}">
              <a16:creationId xmlns:a16="http://schemas.microsoft.com/office/drawing/2014/main" id="{71F8C832-59B3-44E6-9429-01DD15538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2817838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16</xdr:row>
      <xdr:rowOff>0</xdr:rowOff>
    </xdr:from>
    <xdr:ext cx="2397124" cy="6853440"/>
    <xdr:pic>
      <xdr:nvPicPr>
        <xdr:cNvPr id="4" name="Picture 3">
          <a:extLst>
            <a:ext uri="{FF2B5EF4-FFF2-40B4-BE49-F238E27FC236}">
              <a16:creationId xmlns:a16="http://schemas.microsoft.com/office/drawing/2014/main" id="{F4500674-A6DA-442D-9B40-7DCCCBAE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6548463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16</xdr:row>
      <xdr:rowOff>0</xdr:rowOff>
    </xdr:from>
    <xdr:ext cx="2397124" cy="6853440"/>
    <xdr:pic>
      <xdr:nvPicPr>
        <xdr:cNvPr id="5" name="Picture 4">
          <a:extLst>
            <a:ext uri="{FF2B5EF4-FFF2-40B4-BE49-F238E27FC236}">
              <a16:creationId xmlns:a16="http://schemas.microsoft.com/office/drawing/2014/main" id="{187E7A35-F6C6-4D1E-8F70-B54027972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11564963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16</xdr:row>
      <xdr:rowOff>0</xdr:rowOff>
    </xdr:from>
    <xdr:ext cx="2397124" cy="6853440"/>
    <xdr:pic>
      <xdr:nvPicPr>
        <xdr:cNvPr id="6" name="Picture 5">
          <a:extLst>
            <a:ext uri="{FF2B5EF4-FFF2-40B4-BE49-F238E27FC236}">
              <a16:creationId xmlns:a16="http://schemas.microsoft.com/office/drawing/2014/main" id="{D1D81D0C-31A6-4189-9A78-B57F18948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16581463"/>
          <a:ext cx="2397124" cy="68534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23</xdr:row>
      <xdr:rowOff>70003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8</xdr:col>
      <xdr:colOff>171823</xdr:colOff>
      <xdr:row>1</xdr:row>
      <xdr:rowOff>1</xdr:rowOff>
    </xdr:from>
    <xdr:to>
      <xdr:col>14</xdr:col>
      <xdr:colOff>408095</xdr:colOff>
      <xdr:row>23</xdr:row>
      <xdr:rowOff>6188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2529" y="231589"/>
          <a:ext cx="3911801" cy="4115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55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0" t="s">
        <v>30</v>
      </c>
      <c r="B19" s="110"/>
      <c r="C19" s="61"/>
      <c r="D19" s="62"/>
      <c r="E19" s="111" t="s">
        <v>31</v>
      </c>
      <c r="F19" s="111"/>
      <c r="G19" s="111"/>
      <c r="H19" s="63"/>
      <c r="I19" s="64"/>
      <c r="J19" s="64"/>
      <c r="K19" s="64"/>
      <c r="L19" s="109" t="s">
        <v>32</v>
      </c>
      <c r="M19" s="109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9:M19"/>
    <mergeCell ref="A19:B19"/>
    <mergeCell ref="E19:G19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S65"/>
  <sheetViews>
    <sheetView tabSelected="1" view="pageBreakPreview" zoomScale="40" zoomScaleNormal="70" zoomScaleSheetLayoutView="40" zoomScalePageLayoutView="55" workbookViewId="0">
      <selection activeCell="M19" sqref="M19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59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45867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61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60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2" customHeight="1">
      <c r="A11" s="38" t="s">
        <v>45</v>
      </c>
      <c r="B11" s="93" t="s">
        <v>44</v>
      </c>
      <c r="C11" s="94" t="s">
        <v>62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670</v>
      </c>
      <c r="J11" s="98">
        <v>0</v>
      </c>
      <c r="K11" s="98">
        <f t="shared" ref="K11:K15" si="0">I11-J11</f>
        <v>670</v>
      </c>
      <c r="L11" s="99">
        <v>450</v>
      </c>
      <c r="M11" s="100">
        <f t="shared" ref="M11:M15" si="1">K11*L11</f>
        <v>301500</v>
      </c>
      <c r="N11" s="101"/>
      <c r="O11" s="98">
        <v>200</v>
      </c>
      <c r="P11" s="103"/>
    </row>
    <row r="12" spans="1:19" ht="172" customHeight="1">
      <c r="A12" s="38" t="s">
        <v>63</v>
      </c>
      <c r="B12" s="93" t="s">
        <v>44</v>
      </c>
      <c r="C12" s="94" t="s">
        <v>64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1336</v>
      </c>
      <c r="J12" s="98">
        <v>0</v>
      </c>
      <c r="K12" s="98">
        <f t="shared" si="0"/>
        <v>1336</v>
      </c>
      <c r="L12" s="99">
        <v>450</v>
      </c>
      <c r="M12" s="100">
        <f t="shared" si="1"/>
        <v>601200</v>
      </c>
      <c r="N12" s="101"/>
      <c r="O12" s="98">
        <v>200</v>
      </c>
      <c r="P12" s="103"/>
    </row>
    <row r="13" spans="1:19" ht="172" customHeight="1">
      <c r="A13" s="38" t="s">
        <v>65</v>
      </c>
      <c r="B13" s="93" t="s">
        <v>44</v>
      </c>
      <c r="C13" s="94" t="s">
        <v>66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837</v>
      </c>
      <c r="J13" s="98">
        <v>0</v>
      </c>
      <c r="K13" s="98">
        <f t="shared" si="0"/>
        <v>837</v>
      </c>
      <c r="L13" s="99">
        <v>450</v>
      </c>
      <c r="M13" s="100">
        <f t="shared" si="1"/>
        <v>376650</v>
      </c>
      <c r="N13" s="101"/>
      <c r="O13" s="98">
        <v>300</v>
      </c>
      <c r="P13" s="103">
        <f>O13*10%</f>
        <v>30</v>
      </c>
    </row>
    <row r="14" spans="1:19" ht="172" customHeight="1">
      <c r="A14" s="38" t="s">
        <v>67</v>
      </c>
      <c r="B14" s="93" t="s">
        <v>44</v>
      </c>
      <c r="C14" s="94" t="s">
        <v>68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3337</v>
      </c>
      <c r="J14" s="98">
        <v>0</v>
      </c>
      <c r="K14" s="98">
        <f t="shared" ref="K14" si="2">I14-J14</f>
        <v>3337</v>
      </c>
      <c r="L14" s="99">
        <v>450</v>
      </c>
      <c r="M14" s="100">
        <f t="shared" ref="M14" si="3">K14*L14</f>
        <v>1501650</v>
      </c>
      <c r="N14" s="101"/>
      <c r="O14" s="98">
        <v>300</v>
      </c>
      <c r="P14" s="103">
        <f>O14*10%</f>
        <v>30</v>
      </c>
    </row>
    <row r="15" spans="1:19" ht="172" customHeight="1">
      <c r="A15" s="38" t="s">
        <v>69</v>
      </c>
      <c r="B15" s="93" t="s">
        <v>44</v>
      </c>
      <c r="C15" s="94" t="s">
        <v>70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1670</v>
      </c>
      <c r="J15" s="98">
        <v>0</v>
      </c>
      <c r="K15" s="98">
        <f t="shared" si="0"/>
        <v>1670</v>
      </c>
      <c r="L15" s="99">
        <v>450</v>
      </c>
      <c r="M15" s="100">
        <f t="shared" si="1"/>
        <v>751500</v>
      </c>
      <c r="N15" s="101"/>
      <c r="O15" s="98">
        <v>300</v>
      </c>
      <c r="P15" s="103">
        <f>O15*10%</f>
        <v>30</v>
      </c>
    </row>
    <row r="16" spans="1:19" ht="172" customHeight="1">
      <c r="A16" s="38" t="s">
        <v>71</v>
      </c>
      <c r="B16" s="93" t="s">
        <v>44</v>
      </c>
      <c r="C16" s="94" t="s">
        <v>72</v>
      </c>
      <c r="D16" s="95" t="s">
        <v>40</v>
      </c>
      <c r="E16" s="87" t="s">
        <v>35</v>
      </c>
      <c r="F16" s="95" t="s">
        <v>36</v>
      </c>
      <c r="G16" s="96" t="s">
        <v>37</v>
      </c>
      <c r="H16" s="97" t="s">
        <v>38</v>
      </c>
      <c r="I16" s="98">
        <v>2226</v>
      </c>
      <c r="J16" s="98">
        <v>0</v>
      </c>
      <c r="K16" s="98">
        <f t="shared" ref="K16" si="4">I16-J16</f>
        <v>2226</v>
      </c>
      <c r="L16" s="99">
        <v>450</v>
      </c>
      <c r="M16" s="100">
        <f t="shared" ref="M16" si="5">K16*L16</f>
        <v>1001700</v>
      </c>
      <c r="N16" s="101"/>
      <c r="O16" s="98">
        <v>300</v>
      </c>
      <c r="P16" s="103">
        <f>O16*10%</f>
        <v>30</v>
      </c>
    </row>
    <row r="17" spans="1:14" ht="21.75" customHeight="1">
      <c r="A17" s="39"/>
      <c r="B17" s="39"/>
      <c r="C17" s="40"/>
      <c r="D17" s="41"/>
      <c r="E17" s="41"/>
      <c r="F17" s="42"/>
      <c r="G17" s="43"/>
      <c r="H17" s="39"/>
      <c r="I17" s="44"/>
      <c r="J17" s="44"/>
      <c r="K17" s="44"/>
      <c r="L17" s="45"/>
      <c r="M17" s="46"/>
      <c r="N17" s="47"/>
    </row>
    <row r="18" spans="1:14" ht="48.5" customHeight="1">
      <c r="A18" s="48"/>
      <c r="B18" s="48"/>
      <c r="C18" s="49"/>
      <c r="D18" s="48"/>
      <c r="E18" s="48"/>
      <c r="F18" s="48"/>
      <c r="G18" s="50"/>
      <c r="H18" s="62" t="s">
        <v>29</v>
      </c>
      <c r="I18" s="51">
        <f>SUM(I11:I16)</f>
        <v>10076</v>
      </c>
      <c r="J18" s="52"/>
      <c r="K18" s="51">
        <f>SUM(K11:K16)</f>
        <v>10076</v>
      </c>
      <c r="L18" s="53"/>
      <c r="M18" s="54">
        <f>SUM(M11:M16)</f>
        <v>4534200</v>
      </c>
      <c r="N18" s="55"/>
    </row>
    <row r="19" spans="1:14" ht="21.75" customHeight="1">
      <c r="A19" s="56"/>
      <c r="B19" s="56"/>
      <c r="C19" s="57"/>
      <c r="D19" s="58"/>
      <c r="E19" s="58"/>
      <c r="F19" s="58"/>
      <c r="G19" s="59"/>
      <c r="H19" s="55"/>
      <c r="I19" s="55"/>
      <c r="J19" s="55"/>
      <c r="K19" s="55"/>
      <c r="L19" s="60"/>
      <c r="M19" s="60"/>
      <c r="N19" s="55"/>
    </row>
    <row r="20" spans="1:14" ht="21.75" customHeight="1">
      <c r="A20" s="110" t="s">
        <v>30</v>
      </c>
      <c r="B20" s="110"/>
      <c r="C20" s="61"/>
      <c r="D20" s="62"/>
      <c r="E20" s="111" t="s">
        <v>31</v>
      </c>
      <c r="F20" s="111"/>
      <c r="G20" s="111"/>
      <c r="H20" s="63"/>
      <c r="I20" s="64"/>
      <c r="J20" s="64"/>
      <c r="K20" s="64"/>
      <c r="L20" s="109" t="s">
        <v>32</v>
      </c>
      <c r="M20" s="109"/>
      <c r="N20" s="55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6"/>
      <c r="C22" s="67"/>
      <c r="D22" s="65"/>
      <c r="E22" s="65"/>
      <c r="F22" s="65"/>
      <c r="G22" s="68"/>
      <c r="H22" s="69"/>
      <c r="I22" s="69"/>
      <c r="J22" s="69"/>
    </row>
    <row r="23" spans="1:14" ht="21.75" customHeight="1">
      <c r="A23" s="71"/>
      <c r="B23" s="67"/>
      <c r="C23" s="67"/>
      <c r="D23" s="65"/>
      <c r="E23" s="65"/>
      <c r="F23" s="65"/>
      <c r="G23" s="72"/>
      <c r="H23" s="73"/>
      <c r="I23" s="65"/>
      <c r="J23" s="69"/>
    </row>
    <row r="24" spans="1:14" ht="21.75" customHeight="1">
      <c r="A24" s="75"/>
      <c r="B24" s="74"/>
      <c r="C24" s="66"/>
      <c r="D24" s="69"/>
      <c r="E24" s="75"/>
      <c r="F24" s="75"/>
      <c r="G24" s="76"/>
      <c r="H24" s="77"/>
      <c r="I24" s="77"/>
      <c r="J24" s="69"/>
    </row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spans="2:19" ht="21.75" customHeight="1"/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1.7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1.7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1.7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1.7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  <row r="62" spans="2:19" s="85" customFormat="1" ht="23.5" customHeight="1">
      <c r="B62" s="10"/>
      <c r="C62" s="10"/>
      <c r="D62" s="10"/>
      <c r="E62" s="10"/>
      <c r="F62" s="10"/>
      <c r="G62" s="78"/>
      <c r="H62" s="10"/>
      <c r="I62" s="10"/>
      <c r="J62" s="10"/>
      <c r="K62" s="10"/>
      <c r="L62" s="70"/>
      <c r="M62" s="70"/>
      <c r="N62" s="10"/>
      <c r="O62" s="10"/>
      <c r="P62" s="10"/>
      <c r="Q62" s="10"/>
      <c r="R62" s="10"/>
      <c r="S62" s="10"/>
    </row>
    <row r="63" spans="2:19" s="85" customFormat="1" ht="23.5" customHeight="1">
      <c r="B63" s="10"/>
      <c r="C63" s="10"/>
      <c r="D63" s="10"/>
      <c r="E63" s="10"/>
      <c r="F63" s="10"/>
      <c r="G63" s="78"/>
      <c r="H63" s="10"/>
      <c r="I63" s="10"/>
      <c r="J63" s="10"/>
      <c r="K63" s="10"/>
      <c r="L63" s="70"/>
      <c r="M63" s="70"/>
      <c r="N63" s="10"/>
      <c r="O63" s="10"/>
      <c r="P63" s="10"/>
      <c r="Q63" s="10"/>
      <c r="R63" s="10"/>
      <c r="S63" s="10"/>
    </row>
    <row r="64" spans="2:19" s="85" customFormat="1" ht="23.5" customHeight="1">
      <c r="B64" s="10"/>
      <c r="C64" s="10"/>
      <c r="D64" s="10"/>
      <c r="E64" s="10"/>
      <c r="F64" s="10"/>
      <c r="G64" s="78"/>
      <c r="H64" s="10"/>
      <c r="I64" s="10"/>
      <c r="J64" s="10"/>
      <c r="K64" s="10"/>
      <c r="L64" s="70"/>
      <c r="M64" s="70"/>
      <c r="N64" s="10"/>
      <c r="O64" s="10"/>
      <c r="P64" s="10"/>
      <c r="Q64" s="10"/>
      <c r="R64" s="10"/>
      <c r="S64" s="10"/>
    </row>
    <row r="65" spans="2:19" s="85" customFormat="1" ht="23.5" customHeight="1">
      <c r="B65" s="10"/>
      <c r="C65" s="10"/>
      <c r="D65" s="10"/>
      <c r="E65" s="10"/>
      <c r="F65" s="10"/>
      <c r="G65" s="78"/>
      <c r="H65" s="10"/>
      <c r="I65" s="10"/>
      <c r="J65" s="10"/>
      <c r="K65" s="10"/>
      <c r="L65" s="70"/>
      <c r="M65" s="70"/>
      <c r="N65" s="10"/>
      <c r="O65" s="10"/>
      <c r="P65" s="10"/>
      <c r="Q65" s="10"/>
      <c r="R65" s="10"/>
      <c r="S65" s="10"/>
    </row>
  </sheetData>
  <mergeCells count="13">
    <mergeCell ref="B7:C7"/>
    <mergeCell ref="F7:G7"/>
    <mergeCell ref="H7:I7"/>
    <mergeCell ref="L20:M20"/>
    <mergeCell ref="F5:G5"/>
    <mergeCell ref="H5:I5"/>
    <mergeCell ref="F6:G6"/>
    <mergeCell ref="H6:I6"/>
    <mergeCell ref="B8:C8"/>
    <mergeCell ref="F8:G8"/>
    <mergeCell ref="H8:I8"/>
    <mergeCell ref="A20:B20"/>
    <mergeCell ref="E20:G20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A2"/>
  <sheetViews>
    <sheetView topLeftCell="A3" zoomScale="85" zoomScaleNormal="85" workbookViewId="0">
      <selection activeCell="Q13" sqref="Q13"/>
    </sheetView>
  </sheetViews>
  <sheetFormatPr defaultRowHeight="14.5"/>
  <sheetData>
    <row r="1" spans="1:1" s="3" customFormat="1" ht="18.5">
      <c r="A1" s="2" t="s">
        <v>39</v>
      </c>
    </row>
    <row r="2" spans="1:1">
      <c r="A2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F64561-8DDC-4161-9D52-A5C03EDDD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2025-07-29T02:23:49Z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