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5/"/>
    </mc:Choice>
  </mc:AlternateContent>
  <xr:revisionPtr revIDLastSave="741" documentId="13_ncr:1_{054DDB83-F725-4B03-95A4-DEB80F51A1E5}" xr6:coauthVersionLast="47" xr6:coauthVersionMax="47" xr10:uidLastSave="{9E8CBF08-3AD1-4DA2-8E58-378095A84EFB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INFORMATION!$A$1:$H$38</definedName>
    <definedName name="_xlnm.Print_Area" localSheetId="2">INFORMATION!$H$29</definedName>
    <definedName name="_xlnm.Print_Area" localSheetId="0">PO!$A$1:$N$20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K18" i="2"/>
  <c r="I18" i="2"/>
  <c r="H38" i="4"/>
  <c r="H31" i="4"/>
  <c r="H37" i="4"/>
  <c r="K13" i="2" l="1"/>
  <c r="M13" i="2" s="1"/>
  <c r="K12" i="2"/>
  <c r="M12" i="2" s="1"/>
  <c r="K11" i="2"/>
  <c r="M11" i="2" s="1"/>
  <c r="H25" i="4"/>
  <c r="H7" i="4"/>
  <c r="H19" i="4" l="1"/>
  <c r="H13" i="4" l="1"/>
  <c r="K16" i="2" l="1"/>
  <c r="M16" i="2" s="1"/>
  <c r="K15" i="2"/>
  <c r="M15" i="2" s="1"/>
  <c r="K14" i="2" l="1"/>
  <c r="M14" i="2" l="1"/>
  <c r="H8" i="2"/>
</calcChain>
</file>

<file path=xl/sharedStrings.xml><?xml version="1.0" encoding="utf-8"?>
<sst xmlns="http://schemas.openxmlformats.org/spreadsheetml/2006/main" count="210" uniqueCount="86">
  <si>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</si>
  <si>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</si>
  <si>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</si>
  <si>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</si>
  <si>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</si>
  <si>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</si>
  <si>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</si>
  <si>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</si>
  <si>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</si>
  <si>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</si>
  <si>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</si>
  <si>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</si>
  <si>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</si>
  <si>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</si>
  <si>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</si>
  <si>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</si>
  <si>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</si>
  <si>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</si>
  <si>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</si>
  <si>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</si>
  <si>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</si>
  <si>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</si>
  <si>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</si>
  <si>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</si>
  <si>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</si>
  <si>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</si>
  <si>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</si>
  <si>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</si>
  <si>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</si>
  <si>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</si>
  <si>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</si>
  <si>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</si>
  <si>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</si>
  <si>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</si>
  <si>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</si>
  <si>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</si>
  <si>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</si>
  <si>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</si>
  <si>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</si>
  <si>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</si>
  <si>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</si>
  <si>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</si>
  <si>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</si>
  <si>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</si>
  <si>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</si>
  <si>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</si>
  <si>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</si>
  <si>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</si>
  <si>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</si>
  <si>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</si>
  <si>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</si>
  <si>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 SS26   G2908</t>
  </si>
  <si>
    <t>SS26-DROP 3</t>
  </si>
  <si>
    <t>SS26-DROP 5</t>
  </si>
  <si>
    <t>ISLAND PRINT TEE [BLACK] CRTZ0350-001-2L / XXL</t>
  </si>
  <si>
    <t>ISLAND PRINT TEE [BLACK] CRTZ0350-001-SM / SMALL</t>
  </si>
  <si>
    <t>ISLAND PRINT TEE [BLACK] CRTZ0350-001-ME / MEDIUM</t>
  </si>
  <si>
    <t>ISLAND PRINT TEE [BLACK] CRTZ0350-001-XL / XL</t>
  </si>
  <si>
    <t>ISLAND PRINT TEE [BLACK] CRTZ0350-001-LG / LARGE</t>
  </si>
  <si>
    <t>ISLAND PRINT TEE [WHITE] CRTZ0350-011-LG / LARGE</t>
  </si>
  <si>
    <t>ISLAND PRINT TEE [WHITE] CRTZ0350-011-XL / XL</t>
  </si>
  <si>
    <t>ISLAND PRINT TEE [WHITE] CRTZ0350-011-ME / MEDIUM</t>
  </si>
  <si>
    <t>ISLAND PRINT TEE [WHITE] CRTZ0350-011-SM / SMALL</t>
  </si>
  <si>
    <t>ISLAND PRINT TEE [WHITE] CRTZ0350-011-2L / XXL</t>
  </si>
  <si>
    <t>ISLAND PRINT TEE [HEATHER GREY] CRTZ0350-192-XL / XL</t>
  </si>
  <si>
    <t>ISLAND PRINT TEE [HEATHER GREY] CRTZ0350-192-SM / SMALL</t>
  </si>
  <si>
    <t>ISLAND PRINT TEE [HEATHER GREY] CRTZ0350-192-2L / XXL</t>
  </si>
  <si>
    <t>ISLAND PRINT TEE [HEATHER GREY] CRTZ0350-192-ME / MEDIUM</t>
  </si>
  <si>
    <t>ISLAND PRINT TEE [HEATHER GREY] CRTZ0350-192-LG / LARGE</t>
  </si>
  <si>
    <t>ISLAND PRINT LS TEE [BLACK] CRTZ0351-001-XL / XL</t>
  </si>
  <si>
    <t>ISLAND PRINT LS TEE [BLACK] CRTZ0351-001-2L / XXL</t>
  </si>
  <si>
    <t>ISLAND PRINT LS TEE [BLACK] CRTZ0351-001-SM / SMALL</t>
  </si>
  <si>
    <t>ISLAND PRINT LS TEE [BLACK] CRTZ0351-001-LG / LARGE</t>
  </si>
  <si>
    <t>ISLAND PRINT LS TEE [BLACK] CRTZ0351-001-ME / MEDIUM</t>
  </si>
  <si>
    <t>ISLAND PRINT LS TEE [WHITE] CRTZ0351-011-2L / XXL</t>
  </si>
  <si>
    <t>ISLAND PRINT LS TEE [WHITE] CRTZ0351-011-SM / SMALL</t>
  </si>
  <si>
    <t>ISLAND PRINT LS TEE [WHITE] CRTZ0351-011-ME / MEDIUM</t>
  </si>
  <si>
    <t>ISLAND PRINT LS TEE [WHITE] CRTZ0351-011-LG / LARGE</t>
  </si>
  <si>
    <t>ISLAND PRINT LS TEE [WHITE] CRTZ0351-011-XL / XL</t>
  </si>
  <si>
    <t>ISLAND PRINT LS TEE [HEATHER GREY] CRTZ0351-192-ME / MEDIUM</t>
  </si>
  <si>
    <t>ISLAND PRINT LS TEE [HEATHER GREY] CRTZ0351-192-SM / SMALL</t>
  </si>
  <si>
    <t>ISLAND PRINT LS TEE [HEATHER GREY] CRTZ0351-192-XL / XL</t>
  </si>
  <si>
    <t>ISLAND PRINT LS TEE [HEATHER GREY] CRTZ0351-192-LG / LARGE</t>
  </si>
  <si>
    <t>ISLAND PRINT LS TEE [HEATHER GREY] CRTZ0351-192-2L / XXL</t>
  </si>
  <si>
    <t>CRTZ_1659</t>
  </si>
  <si>
    <t>CRTZ_1660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</si>
</sst>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181477</xdr:colOff>
      <xdr:row>13</xdr:row>
      <xdr:rowOff>199520</xdr:rowOff>
    </xdr:from>
    <xdr:to>
      <xdr:col>4</xdr:col>
      <xdr:colOff>1477816</xdr:colOff>
      <xdr:row>13</xdr:row>
      <xdr:rowOff>912092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054844-1F15-A8B6-BB02-AEB0DF1F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4548909"/>
          <a:ext cx="712572" cy="1296339"/>
        </a:xfrm>
        <a:prstGeom prst="rect">
          <a:avLst/>
        </a:prstGeom>
      </xdr:spPr>
    </xdr:pic>
    <xdr:clientData/>
  </xdr:twoCellAnchor>
  <xdr:twoCellAnchor editAs="oneCell">
    <xdr:from>
      <xdr:col>4</xdr:col>
      <xdr:colOff>72661</xdr:colOff>
      <xdr:row>14</xdr:row>
      <xdr:rowOff>112071</xdr:rowOff>
    </xdr:from>
    <xdr:to>
      <xdr:col>4</xdr:col>
      <xdr:colOff>1593273</xdr:colOff>
      <xdr:row>14</xdr:row>
      <xdr:rowOff>992910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693B2F-20BA-1009-7326-4317F6B3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5530276"/>
          <a:ext cx="880839" cy="1520612"/>
        </a:xfrm>
        <a:prstGeom prst="rect">
          <a:avLst/>
        </a:prstGeom>
      </xdr:spPr>
    </xdr:pic>
    <xdr:clientData/>
  </xdr:twoCellAnchor>
  <xdr:twoCellAnchor editAs="oneCell">
    <xdr:from>
      <xdr:col>4</xdr:col>
      <xdr:colOff>246416</xdr:colOff>
      <xdr:row>15</xdr:row>
      <xdr:rowOff>111496</xdr:rowOff>
    </xdr:from>
    <xdr:to>
      <xdr:col>4</xdr:col>
      <xdr:colOff>1558635</xdr:colOff>
      <xdr:row>15</xdr:row>
      <xdr:rowOff>946727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28224B-085D-7FCA-EAC8-8B7C4CA6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6707911"/>
          <a:ext cx="835231" cy="1312219"/>
        </a:xfrm>
        <a:prstGeom prst="rect">
          <a:avLst/>
        </a:prstGeom>
      </xdr:spPr>
    </xdr:pic>
    <xdr:clientData/>
  </xdr:two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857BA5E2-7907-4F4E-9989-8DAE919E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5553363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691BC6CB-A818-4961-A6A9-6802E670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653473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12</xdr:row>
      <xdr:rowOff>111496</xdr:rowOff>
    </xdr:from>
    <xdr:ext cx="1312219" cy="835231"/>
    <xdr:pic>
      <xdr:nvPicPr>
        <xdr:cNvPr id="4" name="Picture 3">
          <a:extLst>
            <a:ext uri="{FF2B5EF4-FFF2-40B4-BE49-F238E27FC236}">
              <a16:creationId xmlns:a16="http://schemas.microsoft.com/office/drawing/2014/main" id="{CDCAF469-E8C0-43AB-8551-9A85D27A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7712366"/>
          <a:ext cx="835231" cy="13122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topLeftCell="B15" zoomScale="70" zoomScaleNormal="70" zoomScaleSheetLayoutView="55" zoomScalePageLayoutView="55" workbookViewId="0">
      <selection activeCell="J22" sqref="J22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45882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52</v>
      </c>
      <c r="I6" s="12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84</v>
      </c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8493</v>
      </c>
      <c r="J11" s="48">
        <v>0</v>
      </c>
      <c r="K11" s="48">
        <f t="shared" ref="K11:K13" si="0">I11-J11</f>
        <v>8493</v>
      </c>
      <c r="L11" s="49">
        <v>300</v>
      </c>
      <c r="M11" s="50">
        <f t="shared" ref="M11:M13" si="1">K11*L11</f>
        <v>2547900</v>
      </c>
      <c r="N11" s="107" t="s">
        <v>48</v>
      </c>
    </row>
    <row r="12" spans="1:14" ht="86.5" customHeight="1">
      <c r="A12" s="102" t="s">
        <v>84</v>
      </c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v>8493</v>
      </c>
      <c r="J12" s="48">
        <v>0</v>
      </c>
      <c r="K12" s="48">
        <f t="shared" si="0"/>
        <v>8493</v>
      </c>
      <c r="L12" s="49">
        <v>300</v>
      </c>
      <c r="M12" s="50">
        <f t="shared" si="1"/>
        <v>2547900</v>
      </c>
      <c r="N12" s="107" t="s">
        <v>48</v>
      </c>
    </row>
    <row r="13" spans="1:14" ht="86.5" customHeight="1">
      <c r="A13" s="102" t="s">
        <v>84</v>
      </c>
      <c r="B13" s="44"/>
      <c r="C13" s="45" t="s">
        <v>37</v>
      </c>
      <c r="D13" s="46" t="s">
        <v>49</v>
      </c>
      <c r="E13" s="43"/>
      <c r="F13" s="7" t="s">
        <v>50</v>
      </c>
      <c r="G13" s="47" t="s">
        <v>36</v>
      </c>
      <c r="H13" s="47" t="s">
        <v>43</v>
      </c>
      <c r="I13" s="48">
        <v>1227</v>
      </c>
      <c r="J13" s="48">
        <v>0</v>
      </c>
      <c r="K13" s="48">
        <f t="shared" si="0"/>
        <v>1227</v>
      </c>
      <c r="L13" s="49">
        <v>300</v>
      </c>
      <c r="M13" s="50">
        <f t="shared" si="1"/>
        <v>368100</v>
      </c>
      <c r="N13" s="107" t="s">
        <v>48</v>
      </c>
    </row>
    <row r="14" spans="1:14" ht="86.5" customHeight="1">
      <c r="A14" s="102" t="s">
        <v>85</v>
      </c>
      <c r="B14" s="44"/>
      <c r="C14" s="45" t="s">
        <v>37</v>
      </c>
      <c r="D14" s="46" t="s">
        <v>49</v>
      </c>
      <c r="E14" s="43"/>
      <c r="F14" s="47" t="s">
        <v>50</v>
      </c>
      <c r="G14" s="47" t="s">
        <v>36</v>
      </c>
      <c r="H14" s="47" t="s">
        <v>43</v>
      </c>
      <c r="I14" s="48">
        <v>3399</v>
      </c>
      <c r="J14" s="48">
        <v>0</v>
      </c>
      <c r="K14" s="48">
        <f t="shared" ref="K14" si="2">I14-J14</f>
        <v>3399</v>
      </c>
      <c r="L14" s="49">
        <v>300</v>
      </c>
      <c r="M14" s="50">
        <f t="shared" ref="M14" si="3">K14*L14</f>
        <v>1019700</v>
      </c>
      <c r="N14" s="107" t="s">
        <v>48</v>
      </c>
    </row>
    <row r="15" spans="1:14" ht="86.5" customHeight="1">
      <c r="A15" s="102" t="s">
        <v>85</v>
      </c>
      <c r="B15" s="44"/>
      <c r="C15" s="45" t="s">
        <v>37</v>
      </c>
      <c r="D15" s="46" t="s">
        <v>49</v>
      </c>
      <c r="E15" s="47"/>
      <c r="F15" s="47" t="s">
        <v>50</v>
      </c>
      <c r="G15" s="47" t="s">
        <v>36</v>
      </c>
      <c r="H15" s="47" t="s">
        <v>43</v>
      </c>
      <c r="I15" s="48">
        <v>3399</v>
      </c>
      <c r="J15" s="48">
        <v>0</v>
      </c>
      <c r="K15" s="48">
        <f t="shared" ref="K15:K16" si="4">I15-J15</f>
        <v>3399</v>
      </c>
      <c r="L15" s="49">
        <v>300</v>
      </c>
      <c r="M15" s="50">
        <f t="shared" ref="M15:M16" si="5">K15*L15</f>
        <v>1019700</v>
      </c>
      <c r="N15" s="107" t="s">
        <v>48</v>
      </c>
    </row>
    <row r="16" spans="1:14" ht="86.5" customHeight="1">
      <c r="A16" s="102" t="s">
        <v>85</v>
      </c>
      <c r="B16" s="44"/>
      <c r="C16" s="45" t="s">
        <v>37</v>
      </c>
      <c r="D16" s="46" t="s">
        <v>49</v>
      </c>
      <c r="E16" s="43"/>
      <c r="F16" s="47" t="s">
        <v>50</v>
      </c>
      <c r="G16" s="47" t="s">
        <v>36</v>
      </c>
      <c r="H16" s="47" t="s">
        <v>43</v>
      </c>
      <c r="I16" s="48">
        <v>494</v>
      </c>
      <c r="J16" s="48">
        <v>0</v>
      </c>
      <c r="K16" s="48">
        <f t="shared" si="4"/>
        <v>494</v>
      </c>
      <c r="L16" s="49">
        <v>300</v>
      </c>
      <c r="M16" s="50">
        <f t="shared" si="5"/>
        <v>148200</v>
      </c>
      <c r="N16" s="107" t="s">
        <v>48</v>
      </c>
    </row>
    <row r="17" spans="1:14" ht="21.75" customHeight="1">
      <c r="A17" s="51"/>
      <c r="B17" s="51"/>
      <c r="C17" s="52"/>
      <c r="D17" s="53"/>
      <c r="E17" s="53"/>
      <c r="F17" s="54"/>
      <c r="G17" s="55"/>
      <c r="H17" s="51"/>
      <c r="I17" s="56"/>
      <c r="J17" s="56"/>
      <c r="K17" s="56"/>
      <c r="L17" s="57"/>
      <c r="M17" s="58"/>
      <c r="N17" s="59"/>
    </row>
    <row r="18" spans="1:14" ht="33.65" customHeight="1">
      <c r="A18" s="60"/>
      <c r="B18" s="60"/>
      <c r="C18" s="61"/>
      <c r="D18" s="60"/>
      <c r="E18" s="60"/>
      <c r="F18" s="60"/>
      <c r="G18" s="62"/>
      <c r="H18" s="62" t="s">
        <v>30</v>
      </c>
      <c r="I18" s="63">
        <f>SUM(I11:I16)</f>
        <v>25505</v>
      </c>
      <c r="J18" s="64"/>
      <c r="K18" s="63">
        <f>SUM(K11:K16)</f>
        <v>25505</v>
      </c>
      <c r="L18" s="65"/>
      <c r="M18" s="66">
        <f>SUM(M11:M16)</f>
        <v>7651500</v>
      </c>
      <c r="N18" s="67"/>
    </row>
    <row r="19" spans="1:14" ht="21.75" customHeight="1">
      <c r="A19" s="68"/>
      <c r="B19" s="68"/>
      <c r="C19" s="69"/>
      <c r="D19" s="70"/>
      <c r="E19" s="70"/>
      <c r="F19" s="70"/>
      <c r="G19" s="71"/>
      <c r="H19" s="67"/>
      <c r="I19" s="67"/>
      <c r="J19" s="67"/>
      <c r="K19" s="67"/>
      <c r="L19" s="72"/>
      <c r="M19" s="72"/>
      <c r="N19" s="67"/>
    </row>
    <row r="20" spans="1:14" s="95" customFormat="1" ht="31.15" customHeight="1">
      <c r="A20" s="124" t="s">
        <v>31</v>
      </c>
      <c r="B20" s="124"/>
      <c r="C20" s="90"/>
      <c r="D20" s="91"/>
      <c r="E20" s="125" t="s">
        <v>32</v>
      </c>
      <c r="F20" s="125"/>
      <c r="G20" s="125"/>
      <c r="H20" s="92"/>
      <c r="I20" s="93"/>
      <c r="J20" s="93"/>
      <c r="K20" s="93"/>
      <c r="L20" s="118" t="s">
        <v>33</v>
      </c>
      <c r="M20" s="118"/>
      <c r="N20" s="94"/>
    </row>
    <row r="21" spans="1:14" ht="21.75" customHeight="1">
      <c r="A21" s="73"/>
      <c r="B21" s="74"/>
      <c r="C21" s="75"/>
      <c r="D21" s="73"/>
      <c r="E21" s="73"/>
      <c r="F21" s="73"/>
      <c r="G21" s="76"/>
      <c r="H21" s="77"/>
      <c r="I21" s="77"/>
      <c r="J21" s="77"/>
    </row>
    <row r="22" spans="1:14" ht="21.75" customHeight="1">
      <c r="A22" s="73"/>
      <c r="B22" s="74"/>
      <c r="C22" s="75"/>
      <c r="D22" s="73"/>
      <c r="E22" s="73"/>
      <c r="F22" s="73"/>
      <c r="G22" s="76"/>
      <c r="H22" s="77"/>
      <c r="I22" s="77"/>
      <c r="J22" s="77"/>
    </row>
    <row r="23" spans="1:14" ht="21.75" customHeight="1">
      <c r="A23" s="79"/>
      <c r="B23" s="75"/>
      <c r="C23" s="75"/>
      <c r="D23" s="73"/>
      <c r="E23" s="73"/>
      <c r="F23" s="73"/>
      <c r="G23" s="80"/>
      <c r="H23" s="81"/>
      <c r="I23" s="73"/>
      <c r="J23" s="77"/>
    </row>
    <row r="24" spans="1:14" ht="21.75" customHeight="1">
      <c r="A24" s="77"/>
      <c r="B24" s="82"/>
      <c r="C24" s="74"/>
      <c r="D24" s="77"/>
      <c r="E24" s="83"/>
      <c r="F24" s="83"/>
      <c r="G24" s="84"/>
      <c r="H24" s="85"/>
      <c r="I24" s="85"/>
      <c r="J24" s="77"/>
    </row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3.5" customHeight="1"/>
    <row r="63" ht="23.5" customHeight="1"/>
    <row r="64" ht="23.5" customHeight="1"/>
    <row r="65" ht="23.5" customHeight="1"/>
  </sheetData>
  <mergeCells count="13">
    <mergeCell ref="B7:C7"/>
    <mergeCell ref="F7:G7"/>
    <mergeCell ref="H7:I7"/>
    <mergeCell ref="L20:M20"/>
    <mergeCell ref="F5:G5"/>
    <mergeCell ref="H5:I5"/>
    <mergeCell ref="F6:G6"/>
    <mergeCell ref="H6:I6"/>
    <mergeCell ref="B8:C8"/>
    <mergeCell ref="F8:G8"/>
    <mergeCell ref="H8:I8"/>
    <mergeCell ref="A20:B20"/>
    <mergeCell ref="E20:G20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38"/>
  <sheetViews>
    <sheetView tabSelected="1" zoomScaleNormal="100" zoomScaleSheetLayoutView="100" workbookViewId="0">
      <selection activeCell="J3" sqref="J3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style="112" customWidth="1"/>
    <col min="6" max="6" width="21.54296875" style="106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9" t="s">
        <v>38</v>
      </c>
      <c r="F1" s="103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53</v>
      </c>
      <c r="C2" s="87"/>
      <c r="D2" s="87" t="s">
        <v>84</v>
      </c>
      <c r="E2" s="108" t="s">
        <v>55</v>
      </c>
      <c r="F2" s="104">
        <v>5063433061975</v>
      </c>
      <c r="G2" s="87"/>
      <c r="H2" s="88">
        <v>1274</v>
      </c>
    </row>
    <row r="3" spans="1:8" ht="29">
      <c r="A3" s="87" t="s">
        <v>35</v>
      </c>
      <c r="B3" s="87" t="s">
        <v>53</v>
      </c>
      <c r="C3" s="87"/>
      <c r="D3" s="87" t="s">
        <v>84</v>
      </c>
      <c r="E3" s="108" t="s">
        <v>56</v>
      </c>
      <c r="F3" s="104">
        <v>5063433061982</v>
      </c>
      <c r="G3" s="87"/>
      <c r="H3" s="88">
        <v>3481</v>
      </c>
    </row>
    <row r="4" spans="1:8" ht="29">
      <c r="A4" s="87" t="s">
        <v>35</v>
      </c>
      <c r="B4" s="87" t="s">
        <v>53</v>
      </c>
      <c r="C4" s="87"/>
      <c r="D4" s="87" t="s">
        <v>84</v>
      </c>
      <c r="E4" s="108" t="s">
        <v>58</v>
      </c>
      <c r="F4" s="104">
        <v>5063433061999</v>
      </c>
      <c r="G4" s="87"/>
      <c r="H4" s="88">
        <v>2972</v>
      </c>
    </row>
    <row r="5" spans="1:8" ht="29">
      <c r="A5" s="87" t="s">
        <v>35</v>
      </c>
      <c r="B5" s="87" t="s">
        <v>53</v>
      </c>
      <c r="C5" s="87"/>
      <c r="D5" s="87" t="s">
        <v>84</v>
      </c>
      <c r="E5" s="108" t="s">
        <v>57</v>
      </c>
      <c r="F5" s="104">
        <v>5063433062002</v>
      </c>
      <c r="G5" s="87"/>
      <c r="H5" s="88">
        <v>680</v>
      </c>
    </row>
    <row r="6" spans="1:8" ht="29">
      <c r="A6" s="87" t="s">
        <v>35</v>
      </c>
      <c r="B6" s="87" t="s">
        <v>53</v>
      </c>
      <c r="C6" s="87"/>
      <c r="D6" s="87" t="s">
        <v>84</v>
      </c>
      <c r="E6" s="108" t="s">
        <v>54</v>
      </c>
      <c r="F6" s="104">
        <v>5063433062019</v>
      </c>
      <c r="G6" s="87"/>
      <c r="H6" s="88">
        <v>86</v>
      </c>
    </row>
    <row r="7" spans="1:8" s="100" customFormat="1">
      <c r="A7" s="98"/>
      <c r="B7" s="98"/>
      <c r="C7" s="98"/>
      <c r="D7" s="98"/>
      <c r="E7" s="110"/>
      <c r="F7" s="105"/>
      <c r="G7" s="98"/>
      <c r="H7" s="99">
        <f>SUM(H2:H6)</f>
        <v>8493</v>
      </c>
    </row>
    <row r="8" spans="1:8" ht="29">
      <c r="A8" s="87" t="s">
        <v>35</v>
      </c>
      <c r="B8" s="87" t="s">
        <v>53</v>
      </c>
      <c r="C8" s="87"/>
      <c r="D8" s="87" t="s">
        <v>84</v>
      </c>
      <c r="E8" s="108" t="s">
        <v>62</v>
      </c>
      <c r="F8" s="104">
        <v>5063433062026</v>
      </c>
      <c r="G8" s="87"/>
      <c r="H8" s="88">
        <v>1274</v>
      </c>
    </row>
    <row r="9" spans="1:8" ht="29">
      <c r="A9" s="87" t="s">
        <v>35</v>
      </c>
      <c r="B9" s="87" t="s">
        <v>53</v>
      </c>
      <c r="C9" s="87"/>
      <c r="D9" s="87" t="s">
        <v>84</v>
      </c>
      <c r="E9" s="111" t="s">
        <v>61</v>
      </c>
      <c r="F9" s="104">
        <v>5063433062033</v>
      </c>
      <c r="G9" s="87"/>
      <c r="H9" s="88">
        <v>3481</v>
      </c>
    </row>
    <row r="10" spans="1:8" ht="29">
      <c r="A10" s="87" t="s">
        <v>35</v>
      </c>
      <c r="B10" s="87" t="s">
        <v>53</v>
      </c>
      <c r="C10" s="87"/>
      <c r="D10" s="87" t="s">
        <v>84</v>
      </c>
      <c r="E10" s="108" t="s">
        <v>59</v>
      </c>
      <c r="F10" s="104">
        <v>5063433062040</v>
      </c>
      <c r="G10" s="87"/>
      <c r="H10" s="88">
        <v>2972</v>
      </c>
    </row>
    <row r="11" spans="1:8" ht="29">
      <c r="A11" s="87" t="s">
        <v>35</v>
      </c>
      <c r="B11" s="87" t="s">
        <v>53</v>
      </c>
      <c r="C11" s="87"/>
      <c r="D11" s="87" t="s">
        <v>84</v>
      </c>
      <c r="E11" s="108" t="s">
        <v>60</v>
      </c>
      <c r="F11" s="104">
        <v>5063433062057</v>
      </c>
      <c r="G11" s="87"/>
      <c r="H11" s="88">
        <v>680</v>
      </c>
    </row>
    <row r="12" spans="1:8" ht="29">
      <c r="A12" s="87" t="s">
        <v>35</v>
      </c>
      <c r="B12" s="87" t="s">
        <v>53</v>
      </c>
      <c r="C12" s="87"/>
      <c r="D12" s="87" t="s">
        <v>84</v>
      </c>
      <c r="E12" s="108" t="s">
        <v>63</v>
      </c>
      <c r="F12" s="104">
        <v>5063433062064</v>
      </c>
      <c r="G12" s="87"/>
      <c r="H12" s="88">
        <v>86</v>
      </c>
    </row>
    <row r="13" spans="1:8" s="100" customFormat="1">
      <c r="A13" s="98"/>
      <c r="B13" s="98"/>
      <c r="C13" s="98"/>
      <c r="D13" s="98"/>
      <c r="E13" s="110"/>
      <c r="F13" s="105"/>
      <c r="G13" s="98"/>
      <c r="H13" s="99">
        <f>SUM(H8:H12)</f>
        <v>8493</v>
      </c>
    </row>
    <row r="14" spans="1:8" ht="29">
      <c r="A14" s="87" t="s">
        <v>35</v>
      </c>
      <c r="B14" s="87" t="s">
        <v>53</v>
      </c>
      <c r="C14" s="87"/>
      <c r="D14" s="87" t="s">
        <v>84</v>
      </c>
      <c r="E14" s="108" t="s">
        <v>65</v>
      </c>
      <c r="F14" s="104">
        <v>5063433062071</v>
      </c>
      <c r="G14" s="87"/>
      <c r="H14" s="88">
        <v>184</v>
      </c>
    </row>
    <row r="15" spans="1:8" ht="29">
      <c r="A15" s="87" t="s">
        <v>35</v>
      </c>
      <c r="B15" s="87" t="s">
        <v>53</v>
      </c>
      <c r="C15" s="87"/>
      <c r="D15" s="87" t="s">
        <v>84</v>
      </c>
      <c r="E15" s="108" t="s">
        <v>67</v>
      </c>
      <c r="F15" s="104">
        <v>5063433062088</v>
      </c>
      <c r="G15" s="87"/>
      <c r="H15" s="88">
        <v>502</v>
      </c>
    </row>
    <row r="16" spans="1:8" ht="29">
      <c r="A16" s="87" t="s">
        <v>35</v>
      </c>
      <c r="B16" s="87" t="s">
        <v>53</v>
      </c>
      <c r="C16" s="87"/>
      <c r="D16" s="87" t="s">
        <v>84</v>
      </c>
      <c r="E16" s="108" t="s">
        <v>68</v>
      </c>
      <c r="F16" s="104">
        <v>5063433062095</v>
      </c>
      <c r="G16" s="87"/>
      <c r="H16" s="88">
        <v>429</v>
      </c>
    </row>
    <row r="17" spans="1:8" ht="29">
      <c r="A17" s="87" t="s">
        <v>35</v>
      </c>
      <c r="B17" s="87" t="s">
        <v>53</v>
      </c>
      <c r="C17" s="87"/>
      <c r="D17" s="87" t="s">
        <v>84</v>
      </c>
      <c r="E17" s="108" t="s">
        <v>64</v>
      </c>
      <c r="F17" s="104">
        <v>5063433062101</v>
      </c>
      <c r="G17" s="87"/>
      <c r="H17" s="88">
        <v>98</v>
      </c>
    </row>
    <row r="18" spans="1:8" ht="29">
      <c r="A18" s="87" t="s">
        <v>35</v>
      </c>
      <c r="B18" s="87" t="s">
        <v>53</v>
      </c>
      <c r="C18" s="87"/>
      <c r="D18" s="87" t="s">
        <v>84</v>
      </c>
      <c r="E18" s="108" t="s">
        <v>66</v>
      </c>
      <c r="F18" s="104">
        <v>5063433062118</v>
      </c>
      <c r="G18" s="87"/>
      <c r="H18" s="88">
        <v>14</v>
      </c>
    </row>
    <row r="19" spans="1:8" s="100" customFormat="1">
      <c r="A19" s="98"/>
      <c r="B19" s="98"/>
      <c r="C19" s="98"/>
      <c r="D19" s="98"/>
      <c r="E19" s="110"/>
      <c r="F19" s="105"/>
      <c r="G19" s="98"/>
      <c r="H19" s="99">
        <f>SUM(H14:H18)</f>
        <v>1227</v>
      </c>
    </row>
    <row r="20" spans="1:8" ht="29">
      <c r="A20" s="87" t="s">
        <v>35</v>
      </c>
      <c r="B20" s="87" t="s">
        <v>53</v>
      </c>
      <c r="C20" s="87"/>
      <c r="D20" s="87" t="s">
        <v>85</v>
      </c>
      <c r="E20" s="108" t="s">
        <v>71</v>
      </c>
      <c r="F20" s="104">
        <v>5063433062125</v>
      </c>
      <c r="G20" s="87"/>
      <c r="H20" s="88">
        <v>510</v>
      </c>
    </row>
    <row r="21" spans="1:8" ht="29">
      <c r="A21" s="87" t="s">
        <v>35</v>
      </c>
      <c r="B21" s="87" t="s">
        <v>53</v>
      </c>
      <c r="C21" s="87"/>
      <c r="D21" s="87" t="s">
        <v>85</v>
      </c>
      <c r="E21" s="108" t="s">
        <v>73</v>
      </c>
      <c r="F21" s="104">
        <v>5063433062132</v>
      </c>
      <c r="G21" s="87"/>
      <c r="H21" s="88">
        <v>1393</v>
      </c>
    </row>
    <row r="22" spans="1:8" ht="29">
      <c r="A22" s="87" t="s">
        <v>35</v>
      </c>
      <c r="B22" s="87" t="s">
        <v>53</v>
      </c>
      <c r="C22" s="87"/>
      <c r="D22" s="87" t="s">
        <v>85</v>
      </c>
      <c r="E22" s="108" t="s">
        <v>72</v>
      </c>
      <c r="F22" s="104">
        <v>5063433062149</v>
      </c>
      <c r="G22" s="87"/>
      <c r="H22" s="88">
        <v>1189</v>
      </c>
    </row>
    <row r="23" spans="1:8" ht="29">
      <c r="A23" s="87" t="s">
        <v>35</v>
      </c>
      <c r="B23" s="87" t="s">
        <v>53</v>
      </c>
      <c r="C23" s="87"/>
      <c r="D23" s="87" t="s">
        <v>85</v>
      </c>
      <c r="E23" s="108" t="s">
        <v>69</v>
      </c>
      <c r="F23" s="104">
        <v>5063433062156</v>
      </c>
      <c r="G23" s="87"/>
      <c r="H23" s="88">
        <v>271</v>
      </c>
    </row>
    <row r="24" spans="1:8" ht="29">
      <c r="A24" s="87" t="s">
        <v>35</v>
      </c>
      <c r="B24" s="87" t="s">
        <v>53</v>
      </c>
      <c r="C24" s="87"/>
      <c r="D24" s="87" t="s">
        <v>85</v>
      </c>
      <c r="E24" s="108" t="s">
        <v>70</v>
      </c>
      <c r="F24" s="104">
        <v>5063433062163</v>
      </c>
      <c r="G24" s="87"/>
      <c r="H24" s="88">
        <v>36</v>
      </c>
    </row>
    <row r="25" spans="1:8" s="100" customFormat="1">
      <c r="A25" s="98"/>
      <c r="B25" s="98"/>
      <c r="C25" s="98"/>
      <c r="D25" s="98"/>
      <c r="E25" s="110"/>
      <c r="F25" s="105"/>
      <c r="G25" s="98"/>
      <c r="H25" s="99">
        <f>SUM(H20:H24)</f>
        <v>3399</v>
      </c>
    </row>
    <row r="26" spans="1:8" ht="29">
      <c r="A26" s="87" t="s">
        <v>35</v>
      </c>
      <c r="B26" s="87" t="s">
        <v>53</v>
      </c>
      <c r="C26" s="87"/>
      <c r="D26" s="87" t="s">
        <v>85</v>
      </c>
      <c r="E26" s="108" t="s">
        <v>75</v>
      </c>
      <c r="F26" s="104">
        <v>5063433062170</v>
      </c>
      <c r="G26" s="87"/>
      <c r="H26" s="88">
        <v>510</v>
      </c>
    </row>
    <row r="27" spans="1:8" ht="29">
      <c r="A27" s="87" t="s">
        <v>35</v>
      </c>
      <c r="B27" s="87" t="s">
        <v>53</v>
      </c>
      <c r="C27" s="87"/>
      <c r="D27" s="87" t="s">
        <v>85</v>
      </c>
      <c r="E27" s="108" t="s">
        <v>76</v>
      </c>
      <c r="F27" s="104">
        <v>5063433062187</v>
      </c>
      <c r="G27" s="87"/>
      <c r="H27" s="88">
        <v>1393</v>
      </c>
    </row>
    <row r="28" spans="1:8" ht="29">
      <c r="A28" s="87" t="s">
        <v>35</v>
      </c>
      <c r="B28" s="87" t="s">
        <v>53</v>
      </c>
      <c r="C28" s="87"/>
      <c r="D28" s="87" t="s">
        <v>85</v>
      </c>
      <c r="E28" s="108" t="s">
        <v>77</v>
      </c>
      <c r="F28" s="104">
        <v>5063433062194</v>
      </c>
      <c r="G28" s="87"/>
      <c r="H28" s="88">
        <v>1189</v>
      </c>
    </row>
    <row r="29" spans="1:8" ht="29">
      <c r="A29" s="87" t="s">
        <v>35</v>
      </c>
      <c r="B29" s="87" t="s">
        <v>53</v>
      </c>
      <c r="C29" s="87"/>
      <c r="D29" s="87" t="s">
        <v>85</v>
      </c>
      <c r="E29" s="108" t="s">
        <v>78</v>
      </c>
      <c r="F29" s="104">
        <v>5063433062200</v>
      </c>
      <c r="G29" s="87"/>
      <c r="H29" s="88">
        <v>271</v>
      </c>
    </row>
    <row r="30" spans="1:8" ht="29">
      <c r="A30" s="87" t="s">
        <v>35</v>
      </c>
      <c r="B30" s="87" t="s">
        <v>53</v>
      </c>
      <c r="C30" s="87"/>
      <c r="D30" s="87" t="s">
        <v>85</v>
      </c>
      <c r="E30" s="108" t="s">
        <v>74</v>
      </c>
      <c r="F30" s="104">
        <v>5063433062217</v>
      </c>
      <c r="G30" s="87"/>
      <c r="H30" s="88">
        <v>36</v>
      </c>
    </row>
    <row r="31" spans="1:8" s="100" customFormat="1">
      <c r="A31" s="98"/>
      <c r="B31" s="98"/>
      <c r="C31" s="98"/>
      <c r="D31" s="98"/>
      <c r="E31" s="110"/>
      <c r="F31" s="105"/>
      <c r="G31" s="98"/>
      <c r="H31" s="99">
        <f>SUM(H26:H30)</f>
        <v>3399</v>
      </c>
    </row>
    <row r="32" spans="1:8" ht="29">
      <c r="A32" s="87" t="s">
        <v>35</v>
      </c>
      <c r="B32" s="87" t="s">
        <v>53</v>
      </c>
      <c r="C32" s="87"/>
      <c r="D32" s="87" t="s">
        <v>85</v>
      </c>
      <c r="E32" s="108" t="s">
        <v>80</v>
      </c>
      <c r="F32" s="104">
        <v>5063433062224</v>
      </c>
      <c r="G32" s="87"/>
      <c r="H32" s="88">
        <v>74</v>
      </c>
    </row>
    <row r="33" spans="1:8" ht="29">
      <c r="A33" s="87" t="s">
        <v>35</v>
      </c>
      <c r="B33" s="87" t="s">
        <v>53</v>
      </c>
      <c r="C33" s="87"/>
      <c r="D33" s="87" t="s">
        <v>85</v>
      </c>
      <c r="E33" s="108" t="s">
        <v>79</v>
      </c>
      <c r="F33" s="104">
        <v>5063433062231</v>
      </c>
      <c r="G33" s="87"/>
      <c r="H33" s="88">
        <v>201</v>
      </c>
    </row>
    <row r="34" spans="1:8" ht="29">
      <c r="A34" s="87" t="s">
        <v>35</v>
      </c>
      <c r="B34" s="87" t="s">
        <v>53</v>
      </c>
      <c r="C34" s="87"/>
      <c r="D34" s="87" t="s">
        <v>85</v>
      </c>
      <c r="E34" s="108" t="s">
        <v>82</v>
      </c>
      <c r="F34" s="104">
        <v>5063433062248</v>
      </c>
      <c r="G34" s="87"/>
      <c r="H34" s="88">
        <v>172</v>
      </c>
    </row>
    <row r="35" spans="1:8" ht="29">
      <c r="A35" s="87" t="s">
        <v>35</v>
      </c>
      <c r="B35" s="87" t="s">
        <v>53</v>
      </c>
      <c r="C35" s="87"/>
      <c r="D35" s="87" t="s">
        <v>85</v>
      </c>
      <c r="E35" s="108" t="s">
        <v>81</v>
      </c>
      <c r="F35" s="104">
        <v>5063433062255</v>
      </c>
      <c r="G35" s="87"/>
      <c r="H35" s="88">
        <v>39</v>
      </c>
    </row>
    <row r="36" spans="1:8" ht="29">
      <c r="A36" s="87" t="s">
        <v>35</v>
      </c>
      <c r="B36" s="87" t="s">
        <v>53</v>
      </c>
      <c r="C36" s="87"/>
      <c r="D36" s="87" t="s">
        <v>85</v>
      </c>
      <c r="E36" s="108" t="s">
        <v>83</v>
      </c>
      <c r="F36" s="104">
        <v>5063433062262</v>
      </c>
      <c r="G36" s="87"/>
      <c r="H36" s="88">
        <v>8</v>
      </c>
    </row>
    <row r="37" spans="1:8" s="100" customFormat="1">
      <c r="A37" s="98"/>
      <c r="B37" s="98"/>
      <c r="C37" s="98"/>
      <c r="D37" s="98"/>
      <c r="E37" s="110"/>
      <c r="F37" s="105"/>
      <c r="G37" s="98"/>
      <c r="H37" s="99">
        <f>SUM(H32:H36)</f>
        <v>494</v>
      </c>
    </row>
    <row r="38" spans="1:8">
      <c r="E38" s="126"/>
      <c r="F38" s="126"/>
      <c r="G38" s="126"/>
      <c r="H38" s="89">
        <f>H7+H13+H19+H25+H31+H37</f>
        <v>25505</v>
      </c>
    </row>
  </sheetData>
  <mergeCells count="1">
    <mergeCell ref="E38:G38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2025-06-23T04:58:00Z</cp:lastPrinted>
  <dcterms:created xsi:type="dcterms:W3CDTF">2020-11-11T02:21:38Z</dcterms:created>
  <dcterms:modified xsi:type="dcterms:W3CDTF">2025-09-05T02:42:11Z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