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saveExternalLinkValues="0" codeName="ThisWorkbook"/>
  <mc:AlternateContent>
    <mc:Choice Requires="x15">
      <x15ac:absPath xmlns:x15ac="http://schemas.microsoft.com/office/spreadsheetml/2010/11/ac" url="/Users/adenn4/Downloads/"/>
    </mc:Choice>
  </mc:AlternateContent>
  <xr:revisionPtr revIDLastSave="0" documentId="13_ncr:1_{1EA460D0-4FB6-D44A-8F0F-3C8353EBE0BE}" xr6:coauthVersionLast="47" xr6:coauthVersionMax="47" xr10:uidLastSave="{00000000-0000-0000-0000-000000000000}"/>
  <bookViews>
    <workbookView xWindow="0" yWindow="460" windowWidth="23260" windowHeight="12580" tabRatio="856" xr2:uid="{00000000-000D-0000-FFFF-FFFF00000000}"/>
  </bookViews>
  <sheets>
    <sheet name="Style Measurements" sheetId="138" r:id="rId1"/>
    <sheet name="Physical Proto Evaluation" sheetId="140" r:id="rId2"/>
    <sheet name="Digital Proto Evaluation" sheetId="141" r:id="rId3"/>
    <sheet name="Logo Template (2)" sheetId="137" state="hidden" r:id="rId4"/>
    <sheet name="Prototype Template - TD ONL (2)" sheetId="128" state="hidden" r:id="rId5"/>
    <sheet name="Size Set Template (2)" sheetId="133" state="hidden" r:id="rId6"/>
    <sheet name="Embellishment History (2)" sheetId="131" state="hidden" r:id="rId7"/>
  </sheets>
  <definedNames>
    <definedName name="_xlnm.Print_Area" localSheetId="2">'Digital Proto Evaluation'!$A$1:$R$47</definedName>
    <definedName name="_xlnm.Print_Area" localSheetId="6">'Embellishment History (2)'!$A$1:$U$68</definedName>
    <definedName name="_xlnm.Print_Area" localSheetId="3">'Logo Template (2)'!$A$1:$U$21</definedName>
    <definedName name="_xlnm.Print_Area" localSheetId="1">'Physical Proto Evaluation'!$A$1:$R$32</definedName>
    <definedName name="_xlnm.Print_Area" localSheetId="4">'Prototype Template - TD ONL (2)'!$A$1:$R$111</definedName>
    <definedName name="_xlnm.Print_Area" localSheetId="5">'Size Set Template (2)'!$A$1:$AH$51</definedName>
    <definedName name="_xlnm.Print_Area" localSheetId="0">'Style Measurements'!$A$1:$R$59</definedName>
  </definedNames>
  <calcPr calcId="191028" forceFullCalc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" i="141" l="1"/>
  <c r="O2" i="141"/>
  <c r="J2" i="141"/>
  <c r="H2" i="141"/>
  <c r="A2" i="141"/>
  <c r="Q2" i="140"/>
  <c r="O2" i="140"/>
  <c r="J2" i="140"/>
  <c r="H2" i="140"/>
  <c r="A2" i="140"/>
  <c r="M8" i="138"/>
  <c r="T8" i="138" s="1"/>
  <c r="M9" i="138"/>
  <c r="T9" i="138" s="1"/>
  <c r="M10" i="138"/>
  <c r="T10" i="138" s="1"/>
  <c r="M11" i="138"/>
  <c r="T11" i="138" s="1"/>
  <c r="M12" i="138"/>
  <c r="T12" i="138" s="1"/>
  <c r="M13" i="138"/>
  <c r="T13" i="138" s="1"/>
  <c r="M14" i="138"/>
  <c r="T14" i="138" s="1"/>
  <c r="M15" i="138"/>
  <c r="T15" i="138" s="1"/>
  <c r="M16" i="138"/>
  <c r="T16" i="138" s="1"/>
  <c r="M17" i="138"/>
  <c r="T17" i="138" s="1"/>
  <c r="M18" i="138"/>
  <c r="T18" i="138" s="1"/>
  <c r="M19" i="138"/>
  <c r="T19" i="138" s="1"/>
  <c r="M20" i="138"/>
  <c r="T20" i="138" s="1"/>
  <c r="M21" i="138"/>
  <c r="T21" i="138" s="1"/>
  <c r="M22" i="138"/>
  <c r="T22" i="138" s="1"/>
  <c r="M23" i="138"/>
  <c r="T23" i="138" s="1"/>
  <c r="M24" i="138"/>
  <c r="T24" i="138" s="1"/>
  <c r="M25" i="138"/>
  <c r="T25" i="138" s="1"/>
  <c r="M26" i="138"/>
  <c r="T26" i="138" s="1"/>
  <c r="M27" i="138"/>
  <c r="T27" i="138" s="1"/>
  <c r="M28" i="138"/>
  <c r="T28" i="138" s="1"/>
  <c r="M29" i="138"/>
  <c r="T29" i="138" s="1"/>
  <c r="M30" i="138"/>
  <c r="T30" i="138" s="1"/>
  <c r="M31" i="138"/>
  <c r="T31" i="138" s="1"/>
  <c r="M32" i="138"/>
  <c r="T32" i="138" s="1"/>
  <c r="M33" i="138"/>
  <c r="T33" i="138" s="1"/>
  <c r="M34" i="138"/>
  <c r="T34" i="138" s="1"/>
  <c r="M35" i="138"/>
  <c r="T35" i="138" s="1"/>
  <c r="M36" i="138"/>
  <c r="T36" i="138" s="1"/>
  <c r="M37" i="138"/>
  <c r="T37" i="138" s="1"/>
  <c r="M38" i="138"/>
  <c r="T38" i="138" s="1"/>
  <c r="M39" i="138"/>
  <c r="T39" i="138" s="1"/>
  <c r="M40" i="138"/>
  <c r="T40" i="138" s="1"/>
  <c r="M41" i="138"/>
  <c r="T41" i="138" s="1"/>
  <c r="M42" i="138"/>
  <c r="T42" i="138" s="1"/>
  <c r="M43" i="138"/>
  <c r="T43" i="138" s="1"/>
  <c r="M44" i="138"/>
  <c r="T44" i="138" s="1"/>
  <c r="M45" i="138"/>
  <c r="T45" i="138" s="1"/>
  <c r="M46" i="138"/>
  <c r="T46" i="138" s="1"/>
  <c r="M47" i="138"/>
  <c r="T47" i="138" s="1"/>
  <c r="M48" i="138"/>
  <c r="T48" i="138" s="1"/>
  <c r="M49" i="138"/>
  <c r="T49" i="138" s="1"/>
  <c r="M50" i="138"/>
  <c r="T50" i="138" s="1"/>
  <c r="M51" i="138"/>
  <c r="T51" i="138" s="1"/>
  <c r="M52" i="138"/>
  <c r="T52" i="138" s="1"/>
  <c r="M53" i="138"/>
  <c r="T53" i="138" s="1"/>
  <c r="M54" i="138"/>
  <c r="T54" i="138" s="1"/>
  <c r="M55" i="138"/>
  <c r="T55" i="138" s="1"/>
  <c r="M56" i="138"/>
  <c r="T56" i="138" s="1"/>
  <c r="M57" i="138"/>
  <c r="T57" i="138" s="1"/>
  <c r="M58" i="138"/>
  <c r="T58" i="138" s="1"/>
  <c r="M59" i="138"/>
  <c r="T59" i="138" s="1"/>
  <c r="M60" i="138"/>
  <c r="T60" i="138" s="1"/>
  <c r="M61" i="138"/>
  <c r="T61" i="138" s="1"/>
  <c r="M62" i="138"/>
  <c r="T62" i="138" s="1"/>
  <c r="M63" i="138"/>
  <c r="T63" i="138" s="1"/>
  <c r="M64" i="138"/>
  <c r="T64" i="138" s="1"/>
  <c r="M65" i="138"/>
  <c r="T65" i="138" s="1"/>
  <c r="M66" i="138"/>
  <c r="T66" i="138" s="1"/>
  <c r="M67" i="138"/>
  <c r="T67" i="138" s="1"/>
  <c r="M68" i="138"/>
  <c r="T68" i="138" s="1"/>
  <c r="M69" i="138"/>
  <c r="T69" i="138" s="1"/>
  <c r="M70" i="138"/>
  <c r="T70" i="138" s="1"/>
  <c r="M71" i="138"/>
  <c r="T71" i="138" s="1"/>
  <c r="M72" i="138"/>
  <c r="T72" i="138" s="1"/>
  <c r="M73" i="138"/>
  <c r="T73" i="138" s="1"/>
  <c r="M74" i="138"/>
  <c r="T74" i="138" s="1"/>
  <c r="M75" i="138"/>
  <c r="T75" i="138" s="1"/>
  <c r="M76" i="138"/>
  <c r="T76" i="138" s="1"/>
  <c r="M77" i="138"/>
  <c r="T77" i="138" s="1"/>
  <c r="M78" i="138"/>
  <c r="T78" i="138" s="1"/>
  <c r="M79" i="138"/>
  <c r="T79" i="138" s="1"/>
  <c r="M80" i="138"/>
  <c r="T80" i="138" s="1"/>
  <c r="M81" i="138"/>
  <c r="T81" i="138" s="1"/>
  <c r="M82" i="138"/>
  <c r="T82" i="138" s="1"/>
  <c r="M83" i="138"/>
  <c r="T83" i="138" s="1"/>
  <c r="M84" i="138"/>
  <c r="T84" i="138" s="1"/>
  <c r="M85" i="138"/>
  <c r="T85" i="138" s="1"/>
  <c r="M86" i="138"/>
  <c r="T86" i="138" s="1"/>
  <c r="M87" i="138"/>
  <c r="T87" i="138" s="1"/>
  <c r="M88" i="138"/>
  <c r="T88" i="138" s="1"/>
  <c r="M89" i="138"/>
  <c r="T89" i="138" s="1"/>
  <c r="M90" i="138"/>
  <c r="T90" i="138" s="1"/>
  <c r="M7" i="138"/>
  <c r="T7" i="138" s="1"/>
  <c r="S5" i="137"/>
  <c r="I5" i="137"/>
  <c r="N3" i="137"/>
  <c r="I3" i="137"/>
  <c r="S3" i="137"/>
  <c r="N5" i="137"/>
  <c r="G3" i="137"/>
  <c r="G5" i="137"/>
  <c r="F4" i="137"/>
  <c r="C5" i="137"/>
  <c r="B4" i="137"/>
  <c r="A3" i="137"/>
  <c r="M20" i="137"/>
  <c r="L20" i="137"/>
  <c r="J20" i="137"/>
  <c r="I20" i="137"/>
  <c r="H20" i="137"/>
  <c r="F20" i="137"/>
  <c r="E20" i="137"/>
  <c r="D20" i="137"/>
  <c r="C20" i="137"/>
  <c r="M19" i="137"/>
  <c r="L19" i="137"/>
  <c r="J19" i="137"/>
  <c r="I19" i="137"/>
  <c r="H19" i="137"/>
  <c r="F19" i="137"/>
  <c r="E19" i="137"/>
  <c r="D19" i="137"/>
  <c r="C19" i="137"/>
  <c r="M14" i="137"/>
  <c r="L14" i="137"/>
  <c r="J14" i="137"/>
  <c r="I14" i="137"/>
  <c r="H14" i="137"/>
  <c r="F14" i="137"/>
  <c r="E14" i="137"/>
  <c r="D14" i="137"/>
  <c r="C14" i="137"/>
  <c r="M13" i="137"/>
  <c r="L13" i="137"/>
  <c r="J13" i="137"/>
  <c r="I13" i="137"/>
  <c r="H13" i="137"/>
  <c r="F13" i="137"/>
  <c r="E13" i="137"/>
  <c r="D13" i="137"/>
  <c r="C13" i="137"/>
  <c r="S6" i="137"/>
  <c r="N6" i="137"/>
  <c r="I6" i="137"/>
  <c r="O5" i="133"/>
  <c r="K5" i="133"/>
  <c r="E5" i="133"/>
  <c r="D5" i="133"/>
  <c r="C5" i="133"/>
  <c r="B4" i="133"/>
  <c r="O3" i="133"/>
  <c r="J3" i="133"/>
  <c r="E3" i="133"/>
  <c r="D3" i="133"/>
  <c r="A3" i="133"/>
  <c r="S6" i="131"/>
  <c r="N6" i="131"/>
  <c r="I6" i="131"/>
  <c r="S5" i="131"/>
  <c r="N5" i="131"/>
  <c r="I5" i="131"/>
  <c r="G5" i="131"/>
  <c r="C5" i="131"/>
  <c r="F4" i="131"/>
  <c r="B4" i="131"/>
  <c r="S3" i="131"/>
  <c r="N3" i="131"/>
  <c r="I3" i="131"/>
  <c r="G3" i="131"/>
  <c r="A3" i="131"/>
  <c r="J50" i="128"/>
  <c r="J49" i="128"/>
  <c r="J48" i="128"/>
  <c r="J47" i="128"/>
  <c r="J46" i="128"/>
  <c r="J45" i="128"/>
  <c r="J44" i="128"/>
  <c r="J43" i="128"/>
  <c r="J42" i="128"/>
  <c r="J41" i="128"/>
  <c r="J40" i="128"/>
  <c r="J39" i="128"/>
  <c r="J38" i="128"/>
  <c r="J37" i="128"/>
  <c r="J36" i="128"/>
  <c r="J35" i="128"/>
  <c r="J34" i="128"/>
  <c r="J33" i="128"/>
  <c r="J32" i="128"/>
  <c r="J31" i="128"/>
  <c r="J30" i="128"/>
  <c r="J29" i="128"/>
  <c r="J28" i="128"/>
  <c r="J27" i="128"/>
  <c r="J26" i="128"/>
  <c r="J25" i="128"/>
  <c r="J24" i="128"/>
  <c r="J23" i="128"/>
  <c r="J22" i="128"/>
  <c r="J21" i="128"/>
  <c r="J20" i="128"/>
  <c r="J19" i="128"/>
  <c r="J18" i="128"/>
  <c r="J17" i="128"/>
  <c r="J16" i="128"/>
  <c r="J15" i="128"/>
  <c r="J14" i="128"/>
  <c r="J13" i="128"/>
  <c r="J12" i="128"/>
  <c r="J11" i="128"/>
  <c r="O5" i="128"/>
  <c r="K5" i="128"/>
  <c r="E5" i="128"/>
  <c r="D5" i="128"/>
  <c r="C5" i="128"/>
  <c r="B4" i="128"/>
  <c r="O3" i="128"/>
  <c r="J3" i="128"/>
  <c r="E3" i="128"/>
  <c r="D3" i="128"/>
  <c r="A3" i="128"/>
</calcChain>
</file>

<file path=xl/sharedStrings.xml><?xml version="1.0" encoding="utf-8"?>
<sst xmlns="http://schemas.openxmlformats.org/spreadsheetml/2006/main" count="744" uniqueCount="272">
  <si>
    <t>DEV STYLE NAME:</t>
  </si>
  <si>
    <t>SEASON:</t>
  </si>
  <si>
    <t>PRODUCTION FACTORY:</t>
  </si>
  <si>
    <t>SAMPLE SIZE:</t>
  </si>
  <si>
    <t>SAMPLE #:</t>
  </si>
  <si>
    <t>SAMPLE SUBMIT DATE:</t>
  </si>
  <si>
    <t>Meas. Code</t>
  </si>
  <si>
    <t>POM Name</t>
  </si>
  <si>
    <t>How to Measure Instructions</t>
  </si>
  <si>
    <t>Criticality</t>
  </si>
  <si>
    <t>Tol (-)</t>
  </si>
  <si>
    <t>Tol (+)</t>
  </si>
  <si>
    <t>Req</t>
  </si>
  <si>
    <t>Actual</t>
  </si>
  <si>
    <t>"+/-"</t>
  </si>
  <si>
    <t>Comments</t>
  </si>
  <si>
    <t/>
  </si>
  <si>
    <t>SAMPLE IMAGES</t>
  </si>
  <si>
    <t>FRONT</t>
  </si>
  <si>
    <t>SIDE</t>
  </si>
  <si>
    <t>3/4 SIDE</t>
  </si>
  <si>
    <t>BACK</t>
  </si>
  <si>
    <t>(Wearer's Left)</t>
  </si>
  <si>
    <t>(Wearer's Right)</t>
  </si>
  <si>
    <t>STACKED PATTERN IMAGE</t>
  </si>
  <si>
    <t>*STACK NIKE REFERENCE PATTERN to PROTO 1 or PREVIOUS PROTO PATTERN to CURRENT PROTO PATTERN</t>
  </si>
  <si>
    <t>ACTUAL/ SUB IM#s</t>
  </si>
  <si>
    <t>ACTUAL</t>
  </si>
  <si>
    <t>MATERIAL</t>
  </si>
  <si>
    <t>IM#</t>
  </si>
  <si>
    <t>LOCATION</t>
  </si>
  <si>
    <t>SUB</t>
  </si>
  <si>
    <t>TRIM</t>
  </si>
  <si>
    <t>######</t>
  </si>
  <si>
    <t>Front body</t>
  </si>
  <si>
    <t>Sleeves</t>
  </si>
  <si>
    <t>Side tape</t>
  </si>
  <si>
    <t>FIT:</t>
  </si>
  <si>
    <t>*PCC Copy Columns A-K*</t>
  </si>
  <si>
    <t>Images</t>
  </si>
  <si>
    <t xml:space="preserve"> </t>
  </si>
  <si>
    <t>Design:</t>
  </si>
  <si>
    <t>Construction:</t>
  </si>
  <si>
    <t>Materials/Trims:</t>
  </si>
  <si>
    <t xml:space="preserve">Logo / Labels: </t>
  </si>
  <si>
    <t>File Name Standards</t>
  </si>
  <si>
    <t>(Select One)</t>
  </si>
  <si>
    <r>
      <rPr>
        <b/>
        <sz val="12"/>
        <color theme="1"/>
        <rFont val="Calibri"/>
        <family val="2"/>
        <scheme val="minor"/>
      </rPr>
      <t>(Block/Chassis</t>
    </r>
    <r>
      <rPr>
        <sz val="10"/>
        <rFont val="Arial"/>
      </rPr>
      <t>) Gender_Fabric Type_ Silhouette_ Description_ Fit Intent_ Approved Iteration</t>
    </r>
  </si>
  <si>
    <r>
      <rPr>
        <b/>
        <sz val="12"/>
        <color theme="1"/>
        <rFont val="Calibri"/>
        <family val="2"/>
        <scheme val="minor"/>
      </rPr>
      <t>(Digital Proto)</t>
    </r>
    <r>
      <rPr>
        <sz val="10"/>
        <rFont val="Arial"/>
      </rPr>
      <t xml:space="preserve"> DP_#_TEAM_SEASON_ STYLE #_NIKE/FTY</t>
    </r>
  </si>
  <si>
    <r>
      <rPr>
        <b/>
        <sz val="12"/>
        <color theme="1"/>
        <rFont val="Calibri"/>
        <family val="2"/>
        <scheme val="minor"/>
      </rPr>
      <t>(FULL BUILD_Fit Approved Digital Proto)</t>
    </r>
    <r>
      <rPr>
        <sz val="10"/>
        <rFont val="Arial"/>
      </rPr>
      <t xml:space="preserve"> FULL_FA_DP_#_TEAM_SEASON_ STYLE #_FTY</t>
    </r>
  </si>
  <si>
    <r>
      <rPr>
        <b/>
        <sz val="12"/>
        <color theme="1"/>
        <rFont val="Calibri"/>
        <family val="2"/>
        <scheme val="minor"/>
      </rPr>
      <t>(REF BUILD_Fit Approved Digital Proto)</t>
    </r>
    <r>
      <rPr>
        <sz val="10"/>
        <rFont val="Arial"/>
      </rPr>
      <t xml:space="preserve"> REF_FA_DP_#_TEAM_SEASON_ STYLE #_FTY</t>
    </r>
  </si>
  <si>
    <t>(Non-Digital) Season_Style # (or PCX #)</t>
  </si>
  <si>
    <t>The base size Avatar is correct.</t>
  </si>
  <si>
    <t xml:space="preserve">The base size Avatar is incorrect. </t>
  </si>
  <si>
    <t>The size range Avatars are correct.</t>
  </si>
  <si>
    <t xml:space="preserve">The size range Avatars are incorrect. </t>
  </si>
  <si>
    <t>Same a previous- The base size Avatar is correct</t>
  </si>
  <si>
    <t>See notes.</t>
  </si>
  <si>
    <t xml:space="preserve">The base size is correct. </t>
  </si>
  <si>
    <t>The base size is incorrect.</t>
  </si>
  <si>
    <t xml:space="preserve">The size range is incorrect. </t>
  </si>
  <si>
    <t>FACTORY COMMENTS:</t>
  </si>
  <si>
    <t>FACTORY DIGITAL PROTO CHECKLIST SELF EVALUATION</t>
  </si>
  <si>
    <t xml:space="preserve">FILE NAMING: </t>
  </si>
  <si>
    <t>The fabrics assigned is correct following request</t>
  </si>
  <si>
    <t xml:space="preserve">AVATAR: </t>
  </si>
  <si>
    <t>The fabrics requested could not be assigned…see notes</t>
  </si>
  <si>
    <t>PATTERN SIZING:</t>
  </si>
  <si>
    <t>The fabrics requested is correct but the assignments is incorrect…see notes</t>
  </si>
  <si>
    <t>FABRICS:</t>
  </si>
  <si>
    <t xml:space="preserve">See notes. </t>
  </si>
  <si>
    <t>HARDWARE/ TRIMS:</t>
  </si>
  <si>
    <t>GRAPHIC/LOGO APPLICATION:</t>
  </si>
  <si>
    <t xml:space="preserve">PRINT APPLICATION: </t>
  </si>
  <si>
    <t>The hardware/trims assigned is correct following request</t>
  </si>
  <si>
    <t>COLORWAY</t>
  </si>
  <si>
    <t>ALL FILES SUBMITTED (PATTERNS, GRADED NESTS, EPT)</t>
  </si>
  <si>
    <t>The hardware/trims assigned AS GRAPHICS is correct following request</t>
  </si>
  <si>
    <t>SYMMETRY</t>
  </si>
  <si>
    <t>The hardware/trims requested could not be assigned…see notes</t>
  </si>
  <si>
    <t>BW ONLY* SNAPSHOTS</t>
  </si>
  <si>
    <t>BUILD TYPE</t>
  </si>
  <si>
    <t>The hardware/trims requested is correct but the assignments is incorrect…see notes</t>
  </si>
  <si>
    <t>FACTORY SAMPLE COMMENTS</t>
  </si>
  <si>
    <t>Fit:</t>
  </si>
  <si>
    <t>The Graphic/Logo/Print Application assigned and placed is correct follow request</t>
  </si>
  <si>
    <t>The Graphic/Logo/Print Application requested could not be assigned… see notes</t>
  </si>
  <si>
    <t xml:space="preserve">The Graphic/Logo/Print Application requested are correct, but assignments is incorrect…see notes </t>
  </si>
  <si>
    <t>None requested</t>
  </si>
  <si>
    <t>Colorway was properly applied</t>
  </si>
  <si>
    <t>Colorway was not properly applied</t>
  </si>
  <si>
    <t>All files were submitted.</t>
  </si>
  <si>
    <t xml:space="preserve">All files were not submitted. </t>
  </si>
  <si>
    <t>None Requested</t>
  </si>
  <si>
    <t>The symmetry was properly applied.</t>
  </si>
  <si>
    <t xml:space="preserve">The symmetry was not properly applied. </t>
  </si>
  <si>
    <t xml:space="preserve">The internal symmetry was applied properly. The piece symmetry was not applied properly. </t>
  </si>
  <si>
    <t xml:space="preserve">The internal symmetry was not applied properly. The piece symmetry was applied properly. </t>
  </si>
  <si>
    <t xml:space="preserve">All correct snapshots were included. </t>
  </si>
  <si>
    <t xml:space="preserve">Only the final snapshot was included. </t>
  </si>
  <si>
    <t>CLO FILE: N/A</t>
  </si>
  <si>
    <t>Build Type Evaluation:</t>
  </si>
  <si>
    <t xml:space="preserve">The garment was simulated to match the correct build type. </t>
  </si>
  <si>
    <t xml:space="preserve">The garment was not simulated to match the correct build type. </t>
  </si>
  <si>
    <t>*Logo-Labels Page*</t>
  </si>
  <si>
    <t>STYLE NAME:</t>
  </si>
  <si>
    <t>DEV REGION:</t>
  </si>
  <si>
    <t>DEVELOPER:</t>
  </si>
  <si>
    <t>FIELD MERCHANDISER:</t>
  </si>
  <si>
    <t>STYLE #:</t>
  </si>
  <si>
    <t>MSC:</t>
  </si>
  <si>
    <t>SOURCE TYPE CODE:</t>
  </si>
  <si>
    <t>SIZE RANGE:</t>
  </si>
  <si>
    <t>TECH DEVELOPER / DESIGNER:</t>
  </si>
  <si>
    <t>EXP #:</t>
  </si>
  <si>
    <t>CATEGORY:</t>
  </si>
  <si>
    <t>BLOCK USED:</t>
  </si>
  <si>
    <t>Last Update:</t>
  </si>
  <si>
    <r>
      <t xml:space="preserve">ADULT and BIG KID'S LOGO PLACEMENT +/- ^1 cm
LITTLE KID'S and INFANT LOGO PLACEMENT +/- ^.5 cm
</t>
    </r>
    <r>
      <rPr>
        <b/>
        <sz val="9"/>
        <color indexed="10"/>
        <rFont val="Arial"/>
        <family val="2"/>
      </rPr>
      <t>SWOOSH:   Measured to tip of swoosh; tip and tail are level.
CORPORATE/FUTURA:  Measured to top of "I".</t>
    </r>
  </si>
  <si>
    <t xml:space="preserve">Copy and paste into AI rows 7-20 </t>
  </si>
  <si>
    <t>Desc:</t>
  </si>
  <si>
    <t>LOGO:  Set down from ??, set over from ??.</t>
  </si>
  <si>
    <t>IMAGE</t>
  </si>
  <si>
    <t>West. Women's S</t>
  </si>
  <si>
    <t>XXS</t>
  </si>
  <si>
    <t>XS</t>
  </si>
  <si>
    <t>S</t>
  </si>
  <si>
    <t>M</t>
  </si>
  <si>
    <t>L</t>
  </si>
  <si>
    <t>XL</t>
  </si>
  <si>
    <t>2XL</t>
  </si>
  <si>
    <t>3XL</t>
  </si>
  <si>
    <t>Western Men's M
Asian Women's M
Boy's/Girl's M</t>
  </si>
  <si>
    <t>4XL</t>
  </si>
  <si>
    <t>Asian Men's L</t>
  </si>
  <si>
    <t>5XL</t>
  </si>
  <si>
    <t>*Submit Review Page*</t>
  </si>
  <si>
    <t>Prototype</t>
  </si>
  <si>
    <t>Adjust as needed, maintaining shapes, to hit spec</t>
  </si>
  <si>
    <t>Increase to finish ?cm</t>
  </si>
  <si>
    <t>Decrease finish ?cm</t>
  </si>
  <si>
    <t>Delete</t>
  </si>
  <si>
    <t>Symmetry of garment left to right has a tolerance of ^1 cm;                      Measure Left AND Right sides, record measurement furthest from desired spec</t>
  </si>
  <si>
    <t>Changing to match sample</t>
  </si>
  <si>
    <t>MEASURED BY:</t>
  </si>
  <si>
    <t>MEASURER:</t>
  </si>
  <si>
    <t>FACTORY:</t>
  </si>
  <si>
    <t>PROTO #</t>
  </si>
  <si>
    <t>COMMENTS BY:</t>
  </si>
  <si>
    <t>Side to side asymmetrical</t>
  </si>
  <si>
    <t>FCTY           PCC         HO</t>
  </si>
  <si>
    <t>DATE:</t>
  </si>
  <si>
    <t>MEAS.</t>
  </si>
  <si>
    <t>Point of Measurement Name</t>
  </si>
  <si>
    <t>How To Measure Instructions</t>
  </si>
  <si>
    <t>Point of Measurement Detail</t>
  </si>
  <si>
    <t>POM Criticality</t>
  </si>
  <si>
    <t>Tol -</t>
  </si>
  <si>
    <t>Tol+</t>
  </si>
  <si>
    <t>Req'd</t>
  </si>
  <si>
    <t xml:space="preserve"> '+/-'</t>
  </si>
  <si>
    <t>MEASUREMENT COMMENTS</t>
  </si>
  <si>
    <t>PCC Sample</t>
  </si>
  <si>
    <t>Fty Sample</t>
  </si>
  <si>
    <t>CODE</t>
  </si>
  <si>
    <t>STYLE DISCUSSION</t>
  </si>
  <si>
    <t>PCC / FTY 
Date/Initials</t>
  </si>
  <si>
    <t>HO
Date/Initials</t>
  </si>
  <si>
    <t>HO RESPONSES</t>
  </si>
  <si>
    <t>STACKED PATTERNS IMAGE:</t>
  </si>
  <si>
    <t>PLEASE PROVIDE SIDE VIEW IN ADDITION TO FRONT AND BACK</t>
  </si>
  <si>
    <t>Factory Photo</t>
  </si>
  <si>
    <t>Front</t>
  </si>
  <si>
    <t>Back</t>
  </si>
  <si>
    <t>PROTOTYPE COMMENTS</t>
  </si>
  <si>
    <t xml:space="preserve">PLEASE NOTE LOCATION AND IM # of MATERIAL USED
</t>
  </si>
  <si>
    <t xml:space="preserve">HO/PCC/FTY </t>
  </si>
  <si>
    <t>Actual or Sub</t>
  </si>
  <si>
    <t>FTY</t>
  </si>
  <si>
    <t>Primary:</t>
  </si>
  <si>
    <t xml:space="preserve">Location:  </t>
  </si>
  <si>
    <t>IM#:</t>
  </si>
  <si>
    <t>Colorway</t>
  </si>
  <si>
    <t>Notes:</t>
  </si>
  <si>
    <t>Secondary:</t>
  </si>
  <si>
    <t>Tertiary:</t>
  </si>
  <si>
    <t>Lining/Liner:</t>
  </si>
  <si>
    <t>Trim:</t>
  </si>
  <si>
    <t>Other:</t>
  </si>
  <si>
    <t>REVIEW LATEST ENTRIES ON EMBELLISHMENT HISTORY PAGE</t>
  </si>
  <si>
    <t>*</t>
  </si>
  <si>
    <t xml:space="preserve">Fit Session Date:                                    </t>
  </si>
  <si>
    <t xml:space="preserve">Attendees:  </t>
  </si>
  <si>
    <t xml:space="preserve">Model:  </t>
  </si>
  <si>
    <t xml:space="preserve"> Fit Approved:             Yes              With Comments            No</t>
  </si>
  <si>
    <t>REFER TO PROTO REQUEST PAGE FOR ACTION PLAN</t>
  </si>
  <si>
    <t>*Size Set Review Page*</t>
  </si>
  <si>
    <t>Garm. 1</t>
  </si>
  <si>
    <t>Garm.2</t>
  </si>
  <si>
    <t>*Nike Spec Embellishment History Page*</t>
  </si>
  <si>
    <t>IH7652 - NIKE UNIFORM JACKET</t>
  </si>
  <si>
    <t>SP25</t>
  </si>
  <si>
    <t>UAC-UN-AVAILABLECO.LTD.</t>
  </si>
  <si>
    <t>Sample-1</t>
  </si>
  <si>
    <t>NK_WBH</t>
  </si>
  <si>
    <t>Back Neck Width (from HPS)</t>
  </si>
  <si>
    <t>HPS to HPS, horizontal</t>
  </si>
  <si>
    <t>Critical POM</t>
  </si>
  <si>
    <t>1.0</t>
  </si>
  <si>
    <t>17.5</t>
  </si>
  <si>
    <t>NK_DBH</t>
  </si>
  <si>
    <t>Back Neck Drop (from HPS)</t>
  </si>
  <si>
    <t>HPS to back neck, vertical</t>
  </si>
  <si>
    <t>0.5</t>
  </si>
  <si>
    <t>3.6</t>
  </si>
  <si>
    <t>NK_DFH</t>
  </si>
  <si>
    <t>Front Neck Drop (from HPS)</t>
  </si>
  <si>
    <t>HPS to front neck, vertical</t>
  </si>
  <si>
    <t>11</t>
  </si>
  <si>
    <t>SH_WD_S</t>
  </si>
  <si>
    <t>Shoulder Width (Set-In/Slvless)</t>
  </si>
  <si>
    <t>Shoulder point to point, horizontal</t>
  </si>
  <si>
    <t>1.5</t>
  </si>
  <si>
    <t>43</t>
  </si>
  <si>
    <t>CH_WS</t>
  </si>
  <si>
    <t>Chest Width (Set-In/Raglan/Tank)</t>
  </si>
  <si>
    <t>2.5cm below underarm, horizontal</t>
  </si>
  <si>
    <t>63.4</t>
  </si>
  <si>
    <t>BH_OR</t>
  </si>
  <si>
    <t>Bottom Opening (Relaxed/Flat)</t>
  </si>
  <si>
    <t>Inner edge to edge</t>
  </si>
  <si>
    <t>BL_BN_1</t>
  </si>
  <si>
    <t>Body Length (from Back Neck, Crop length)</t>
  </si>
  <si>
    <t>CB neck to bottom edge, vertical</t>
  </si>
  <si>
    <t>68.8</t>
  </si>
  <si>
    <t>SL_LTH_4</t>
  </si>
  <si>
    <t>Sleeve Length (fm HPS, Longer than Elbow)</t>
  </si>
  <si>
    <t>HPS to bottom sleeve edge, along sleeve edge</t>
  </si>
  <si>
    <t>72.3</t>
  </si>
  <si>
    <t>SL_UWS</t>
  </si>
  <si>
    <t>Upper Sleeve Width (Set-in/Raglan)</t>
  </si>
  <si>
    <t>2.5cm below underarm</t>
  </si>
  <si>
    <t>26.6</t>
  </si>
  <si>
    <t>SL_OR_2</t>
  </si>
  <si>
    <t>Slv Opening (Relaxed/Flat, Long Sleeve)</t>
  </si>
  <si>
    <t>17</t>
  </si>
  <si>
    <t>SL_FH</t>
  </si>
  <si>
    <t>Sleeve Finish Height</t>
  </si>
  <si>
    <t>Edge to seam or stitch</t>
  </si>
  <si>
    <t>2</t>
  </si>
  <si>
    <t>ZP_LF_1</t>
  </si>
  <si>
    <t>Zipper Length (CF Full Zip)</t>
  </si>
  <si>
    <t>Top of slider to bottom of stop</t>
  </si>
  <si>
    <t>60</t>
  </si>
  <si>
    <t>CL_LT</t>
  </si>
  <si>
    <t>Collar Length</t>
  </si>
  <si>
    <t>Point to point, along top edge (excluding zipper)</t>
  </si>
  <si>
    <t>58</t>
  </si>
  <si>
    <t>CL_HT</t>
  </si>
  <si>
    <t>Collar Height</t>
  </si>
  <si>
    <t>CB neck (or collar stand) seam to under collar seam or top collar edge, vertical</t>
  </si>
  <si>
    <t>6</t>
  </si>
  <si>
    <t>CL_PL</t>
  </si>
  <si>
    <t>Collar Point Length</t>
  </si>
  <si>
    <t>CF neck (or stand) seam to collar point</t>
  </si>
  <si>
    <t>9.8</t>
  </si>
  <si>
    <t>PK_OP_G</t>
  </si>
  <si>
    <t>Pocket Opening (Graded)</t>
  </si>
  <si>
    <t>Inside edge to edge of pocket opening, including zipper stop/end as applicable</t>
  </si>
  <si>
    <t>BH_FH</t>
  </si>
  <si>
    <t>Bottom Hem Finish Height</t>
  </si>
  <si>
    <t>Edge to seam or stitch, vertical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</si>
</sst>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44" formatCode="_(&quot;$&quot;* #,##0.00_);_(&quot;$&quot;* \(#,##0.00\);_(&quot;$&quot;* &quot;-&quot;??_);_(@_)"/>
    <numFmt numFmtId="164" formatCode="#"/>
    <numFmt numFmtId="165" formatCode="0.0"/>
    <numFmt numFmtId="166" formatCode="dd\ mmm\ yyyy"/>
    <numFmt numFmtId="167" formatCode="##\ #/#"/>
    <numFmt numFmtId="168" formatCode="_([$€-2]* #,##0.00_);_([$€-2]* \(#,##0.00\);_([$€-2]* &quot;-&quot;??_)"/>
    <numFmt numFmtId="169" formatCode="[$-409]d\-mmm\-yy;@"/>
  </numFmts>
  <fonts count="66" x14ac:knownFonts="1">
    <font>
      <sz val="10"/>
      <name val="Arial"/>
    </font>
    <font>
      <sz val="10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8"/>
      <color indexed="39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8"/>
      <color indexed="17"/>
      <name val="Arial"/>
      <family val="2"/>
    </font>
    <font>
      <b/>
      <sz val="11"/>
      <color indexed="8"/>
      <name val="Arial"/>
      <family val="2"/>
    </font>
    <font>
      <sz val="11"/>
      <color indexed="14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6"/>
      <color indexed="12"/>
      <name val="Arial"/>
      <family val="2"/>
    </font>
    <font>
      <b/>
      <sz val="7"/>
      <color indexed="12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7"/>
      <color indexed="10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1"/>
      <charset val="136"/>
      <scheme val="minor"/>
    </font>
    <font>
      <b/>
      <sz val="18"/>
      <color theme="3"/>
      <name val="Cambria"/>
      <family val="2"/>
      <scheme val="major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sz val="9"/>
      <color rgb="FFFF0000"/>
      <name val="Arial"/>
      <family val="2"/>
    </font>
    <font>
      <b/>
      <sz val="8"/>
      <color rgb="FF008000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6"/>
      <color rgb="FF008000"/>
      <name val="Arial"/>
      <family val="2"/>
    </font>
    <font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0" tint="-0.34998626667073579"/>
      <name val="Arial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0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6" applyNumberFormat="0" applyFill="0" applyAlignment="0" applyProtection="0"/>
    <xf numFmtId="0" fontId="38" fillId="22" borderId="0" applyNumberFormat="0" applyBorder="0" applyAlignment="0" applyProtection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 applyProtection="0">
      <protection locked="0"/>
    </xf>
    <xf numFmtId="0" fontId="1" fillId="0" borderId="0" applyProtection="0">
      <protection locked="0"/>
    </xf>
    <xf numFmtId="0" fontId="1" fillId="0" borderId="0" applyProtection="0">
      <protection locked="0"/>
    </xf>
    <xf numFmtId="0" fontId="45" fillId="0" borderId="0"/>
    <xf numFmtId="0" fontId="1" fillId="0" borderId="0" applyProtection="0">
      <protection locked="0"/>
    </xf>
    <xf numFmtId="0" fontId="1" fillId="23" borderId="7" applyNumberFormat="0" applyFont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9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vertical="top"/>
    </xf>
    <xf numFmtId="0" fontId="2" fillId="0" borderId="0"/>
    <xf numFmtId="0" fontId="2" fillId="0" borderId="0"/>
    <xf numFmtId="0" fontId="51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" fillId="0" borderId="0" quotePrefix="1">
      <protection hidden="1"/>
    </xf>
    <xf numFmtId="0" fontId="1" fillId="0" borderId="0"/>
  </cellStyleXfs>
  <cellXfs count="565">
    <xf numFmtId="0" fontId="0" fillId="0" borderId="0" xfId="0"/>
    <xf numFmtId="0" fontId="1" fillId="0" borderId="0" xfId="84" applyProtection="1">
      <protection locked="0"/>
    </xf>
    <xf numFmtId="0" fontId="6" fillId="0" borderId="0" xfId="84" applyFont="1" applyAlignment="1" applyProtection="1">
      <alignment horizontal="left"/>
      <protection locked="0"/>
    </xf>
    <xf numFmtId="0" fontId="13" fillId="0" borderId="0" xfId="84" applyFont="1" applyAlignment="1" applyProtection="1">
      <alignment horizontal="left"/>
      <protection locked="0"/>
    </xf>
    <xf numFmtId="0" fontId="13" fillId="0" borderId="10" xfId="84" applyFont="1" applyBorder="1" applyAlignment="1" applyProtection="1">
      <alignment horizontal="left"/>
      <protection locked="0"/>
    </xf>
    <xf numFmtId="0" fontId="13" fillId="0" borderId="0" xfId="84" applyFont="1" applyProtection="1">
      <protection locked="0"/>
    </xf>
    <xf numFmtId="0" fontId="17" fillId="0" borderId="10" xfId="84" applyFont="1" applyBorder="1" applyAlignment="1" applyProtection="1">
      <alignment horizontal="left"/>
      <protection locked="0"/>
    </xf>
    <xf numFmtId="0" fontId="1" fillId="0" borderId="10" xfId="84" applyBorder="1" applyAlignment="1" applyProtection="1">
      <alignment horizontal="left"/>
      <protection locked="0"/>
    </xf>
    <xf numFmtId="0" fontId="13" fillId="0" borderId="10" xfId="84" applyFont="1" applyBorder="1" applyProtection="1">
      <protection locked="0"/>
    </xf>
    <xf numFmtId="0" fontId="18" fillId="0" borderId="0" xfId="84" applyFont="1" applyProtection="1">
      <protection locked="0"/>
    </xf>
    <xf numFmtId="0" fontId="6" fillId="0" borderId="0" xfId="84" applyFont="1" applyAlignment="1" applyProtection="1">
      <alignment horizontal="left" vertical="center"/>
      <protection locked="0"/>
    </xf>
    <xf numFmtId="0" fontId="3" fillId="0" borderId="0" xfId="83" applyFont="1" applyProtection="1">
      <protection locked="0"/>
    </xf>
    <xf numFmtId="0" fontId="1" fillId="0" borderId="12" xfId="83" applyBorder="1" applyAlignment="1" applyProtection="1">
      <alignment vertical="top" wrapText="1"/>
      <protection locked="0"/>
    </xf>
    <xf numFmtId="0" fontId="1" fillId="0" borderId="0" xfId="83" applyProtection="1">
      <protection locked="0"/>
    </xf>
    <xf numFmtId="0" fontId="2" fillId="0" borderId="14" xfId="100" applyBorder="1" applyAlignment="1" applyProtection="1">
      <alignment horizontal="left" vertical="center"/>
      <protection locked="0"/>
    </xf>
    <xf numFmtId="0" fontId="3" fillId="0" borderId="14" xfId="83" applyFont="1" applyBorder="1" applyAlignment="1" applyProtection="1">
      <alignment horizontal="left" vertical="center"/>
      <protection locked="0"/>
    </xf>
    <xf numFmtId="0" fontId="2" fillId="0" borderId="11" xfId="100" applyBorder="1" applyAlignment="1" applyProtection="1">
      <alignment vertical="center"/>
      <protection locked="0"/>
    </xf>
    <xf numFmtId="0" fontId="2" fillId="0" borderId="12" xfId="100" applyBorder="1" applyAlignment="1" applyProtection="1">
      <alignment vertical="center"/>
      <protection locked="0"/>
    </xf>
    <xf numFmtId="0" fontId="2" fillId="0" borderId="0" xfId="100" applyAlignment="1" applyProtection="1">
      <alignment vertical="center"/>
      <protection locked="0"/>
    </xf>
    <xf numFmtId="0" fontId="8" fillId="0" borderId="0" xfId="100" applyFont="1" applyAlignment="1" applyProtection="1">
      <alignment horizontal="left" vertical="center"/>
      <protection locked="0"/>
    </xf>
    <xf numFmtId="164" fontId="2" fillId="0" borderId="15" xfId="86" applyNumberFormat="1" applyFont="1" applyBorder="1" applyAlignment="1" applyProtection="1">
      <alignment horizontal="center"/>
      <protection locked="0"/>
    </xf>
    <xf numFmtId="0" fontId="1" fillId="0" borderId="0" xfId="82" applyAlignment="1" applyProtection="1">
      <alignment horizontal="left" vertical="center"/>
      <protection locked="0"/>
    </xf>
    <xf numFmtId="0" fontId="13" fillId="0" borderId="0" xfId="82" applyFont="1" applyAlignment="1" applyProtection="1">
      <alignment horizontal="left" vertical="center"/>
      <protection locked="0"/>
    </xf>
    <xf numFmtId="0" fontId="6" fillId="0" borderId="10" xfId="82" applyFont="1" applyBorder="1" applyAlignment="1" applyProtection="1">
      <alignment horizontal="left" vertical="center"/>
      <protection locked="0"/>
    </xf>
    <xf numFmtId="0" fontId="19" fillId="0" borderId="0" xfId="82" applyFont="1" applyAlignment="1" applyProtection="1">
      <alignment horizontal="left" vertical="center"/>
      <protection locked="0"/>
    </xf>
    <xf numFmtId="0" fontId="20" fillId="0" borderId="0" xfId="82" applyFont="1" applyAlignment="1" applyProtection="1">
      <alignment horizontal="left" vertical="center"/>
      <protection locked="0"/>
    </xf>
    <xf numFmtId="0" fontId="1" fillId="0" borderId="10" xfId="82" applyBorder="1" applyAlignment="1" applyProtection="1">
      <alignment horizontal="left" vertical="center"/>
      <protection locked="0"/>
    </xf>
    <xf numFmtId="0" fontId="13" fillId="0" borderId="10" xfId="82" applyFont="1" applyBorder="1" applyAlignment="1" applyProtection="1">
      <alignment horizontal="left" vertical="center"/>
      <protection locked="0"/>
    </xf>
    <xf numFmtId="0" fontId="13" fillId="0" borderId="10" xfId="82" applyFont="1" applyBorder="1" applyProtection="1">
      <protection locked="0"/>
    </xf>
    <xf numFmtId="0" fontId="13" fillId="0" borderId="0" xfId="82" applyFont="1" applyProtection="1">
      <protection locked="0"/>
    </xf>
    <xf numFmtId="0" fontId="1" fillId="0" borderId="0" xfId="82" applyProtection="1">
      <protection locked="0"/>
    </xf>
    <xf numFmtId="49" fontId="52" fillId="0" borderId="0" xfId="82" applyNumberFormat="1" applyFont="1" applyAlignment="1" applyProtection="1">
      <alignment horizontal="left" vertical="center"/>
      <protection locked="0"/>
    </xf>
    <xf numFmtId="49" fontId="7" fillId="0" borderId="12" xfId="82" applyNumberFormat="1" applyFont="1" applyBorder="1" applyAlignment="1" applyProtection="1">
      <alignment horizontal="left"/>
      <protection locked="0"/>
    </xf>
    <xf numFmtId="0" fontId="2" fillId="24" borderId="12" xfId="82" applyFont="1" applyFill="1" applyBorder="1" applyAlignment="1" applyProtection="1">
      <alignment horizontal="left"/>
      <protection locked="0"/>
    </xf>
    <xf numFmtId="0" fontId="2" fillId="0" borderId="11" xfId="82" applyFont="1" applyBorder="1" applyProtection="1">
      <protection locked="0"/>
    </xf>
    <xf numFmtId="0" fontId="1" fillId="0" borderId="12" xfId="82" applyBorder="1" applyAlignment="1" applyProtection="1">
      <alignment horizontal="left"/>
      <protection locked="0"/>
    </xf>
    <xf numFmtId="0" fontId="2" fillId="0" borderId="15" xfId="82" applyFont="1" applyBorder="1" applyProtection="1">
      <protection locked="0"/>
    </xf>
    <xf numFmtId="0" fontId="2" fillId="0" borderId="14" xfId="82" applyFont="1" applyBorder="1" applyProtection="1">
      <protection locked="0"/>
    </xf>
    <xf numFmtId="0" fontId="16" fillId="0" borderId="0" xfId="82" applyFont="1" applyProtection="1">
      <protection locked="0"/>
    </xf>
    <xf numFmtId="15" fontId="10" fillId="0" borderId="16" xfId="82" applyNumberFormat="1" applyFont="1" applyBorder="1" applyProtection="1">
      <protection locked="0"/>
    </xf>
    <xf numFmtId="0" fontId="3" fillId="0" borderId="0" xfId="82" applyFont="1" applyProtection="1">
      <protection locked="0"/>
    </xf>
    <xf numFmtId="49" fontId="1" fillId="0" borderId="0" xfId="82" applyNumberFormat="1" applyAlignment="1" applyProtection="1">
      <alignment horizontal="center"/>
      <protection locked="0"/>
    </xf>
    <xf numFmtId="49" fontId="1" fillId="0" borderId="0" xfId="82" applyNumberFormat="1" applyAlignment="1" applyProtection="1">
      <alignment horizontal="left"/>
      <protection locked="0"/>
    </xf>
    <xf numFmtId="0" fontId="3" fillId="0" borderId="0" xfId="82" applyFont="1" applyAlignment="1" applyProtection="1">
      <alignment horizontal="left" vertical="top"/>
      <protection locked="0"/>
    </xf>
    <xf numFmtId="0" fontId="1" fillId="0" borderId="0" xfId="82" applyAlignment="1" applyProtection="1">
      <alignment horizontal="left" vertical="top"/>
      <protection locked="0"/>
    </xf>
    <xf numFmtId="12" fontId="3" fillId="0" borderId="0" xfId="82" applyNumberFormat="1" applyFont="1" applyAlignment="1" applyProtection="1">
      <alignment horizontal="center"/>
      <protection locked="0"/>
    </xf>
    <xf numFmtId="167" fontId="3" fillId="0" borderId="0" xfId="82" applyNumberFormat="1" applyFont="1" applyAlignment="1" applyProtection="1">
      <alignment horizontal="center"/>
      <protection locked="0"/>
    </xf>
    <xf numFmtId="0" fontId="9" fillId="0" borderId="0" xfId="82" applyFont="1" applyProtection="1">
      <protection locked="0"/>
    </xf>
    <xf numFmtId="0" fontId="2" fillId="0" borderId="0" xfId="82" applyFont="1" applyAlignment="1" applyProtection="1">
      <alignment horizontal="centerContinuous"/>
      <protection locked="0"/>
    </xf>
    <xf numFmtId="0" fontId="8" fillId="0" borderId="0" xfId="82" applyFont="1" applyAlignment="1" applyProtection="1">
      <alignment horizontal="centerContinuous"/>
      <protection locked="0"/>
    </xf>
    <xf numFmtId="0" fontId="7" fillId="0" borderId="0" xfId="82" applyFont="1" applyProtection="1">
      <protection locked="0"/>
    </xf>
    <xf numFmtId="12" fontId="7" fillId="0" borderId="0" xfId="82" applyNumberFormat="1" applyFont="1" applyProtection="1">
      <protection locked="0"/>
    </xf>
    <xf numFmtId="0" fontId="7" fillId="0" borderId="17" xfId="82" applyFont="1" applyBorder="1" applyProtection="1">
      <protection locked="0"/>
    </xf>
    <xf numFmtId="12" fontId="7" fillId="0" borderId="17" xfId="82" applyNumberFormat="1" applyFont="1" applyBorder="1" applyProtection="1">
      <protection locked="0"/>
    </xf>
    <xf numFmtId="12" fontId="12" fillId="0" borderId="0" xfId="82" applyNumberFormat="1" applyFont="1" applyAlignment="1" applyProtection="1">
      <alignment horizontal="left"/>
      <protection locked="0"/>
    </xf>
    <xf numFmtId="1" fontId="12" fillId="0" borderId="0" xfId="82" applyNumberFormat="1" applyFont="1" applyAlignment="1" applyProtection="1">
      <alignment horizontal="center"/>
      <protection locked="0"/>
    </xf>
    <xf numFmtId="0" fontId="4" fillId="0" borderId="0" xfId="82" applyFont="1" applyProtection="1">
      <protection locked="0"/>
    </xf>
    <xf numFmtId="49" fontId="23" fillId="0" borderId="18" xfId="82" applyNumberFormat="1" applyFont="1" applyBorder="1" applyAlignment="1" applyProtection="1">
      <alignment horizontal="left"/>
      <protection locked="0"/>
    </xf>
    <xf numFmtId="49" fontId="23" fillId="0" borderId="19" xfId="82" applyNumberFormat="1" applyFont="1" applyBorder="1" applyAlignment="1" applyProtection="1">
      <alignment horizontal="left"/>
      <protection locked="0"/>
    </xf>
    <xf numFmtId="49" fontId="23" fillId="0" borderId="20" xfId="82" applyNumberFormat="1" applyFont="1" applyBorder="1" applyAlignment="1" applyProtection="1">
      <alignment horizontal="left"/>
      <protection locked="0"/>
    </xf>
    <xf numFmtId="49" fontId="1" fillId="0" borderId="0" xfId="82" applyNumberFormat="1" applyAlignment="1" applyProtection="1">
      <alignment horizontal="center" vertical="top" wrapText="1"/>
      <protection locked="0"/>
    </xf>
    <xf numFmtId="49" fontId="23" fillId="0" borderId="19" xfId="82" applyNumberFormat="1" applyFont="1" applyBorder="1" applyProtection="1">
      <protection locked="0"/>
    </xf>
    <xf numFmtId="49" fontId="23" fillId="0" borderId="20" xfId="82" applyNumberFormat="1" applyFont="1" applyBorder="1" applyProtection="1">
      <protection locked="0"/>
    </xf>
    <xf numFmtId="49" fontId="1" fillId="0" borderId="0" xfId="82" applyNumberFormat="1" applyAlignment="1" applyProtection="1">
      <alignment horizontal="left" vertical="top" wrapText="1"/>
      <protection locked="0"/>
    </xf>
    <xf numFmtId="0" fontId="22" fillId="0" borderId="0" xfId="82" applyFont="1" applyProtection="1">
      <protection locked="0"/>
    </xf>
    <xf numFmtId="0" fontId="13" fillId="0" borderId="0" xfId="84" applyFont="1" applyAlignment="1" applyProtection="1">
      <alignment horizontal="right"/>
      <protection locked="0"/>
    </xf>
    <xf numFmtId="49" fontId="14" fillId="0" borderId="21" xfId="82" applyNumberFormat="1" applyFont="1" applyBorder="1" applyAlignment="1" applyProtection="1">
      <alignment vertical="center" textRotation="255"/>
      <protection locked="0"/>
    </xf>
    <xf numFmtId="165" fontId="3" fillId="0" borderId="13" xfId="82" applyNumberFormat="1" applyFont="1" applyBorder="1" applyAlignment="1" applyProtection="1">
      <alignment horizontal="center"/>
      <protection locked="0"/>
    </xf>
    <xf numFmtId="0" fontId="5" fillId="0" borderId="0" xfId="82" applyFont="1" applyAlignment="1" applyProtection="1">
      <alignment horizontal="left"/>
      <protection locked="0"/>
    </xf>
    <xf numFmtId="0" fontId="3" fillId="0" borderId="0" xfId="82" applyFont="1" applyAlignment="1" applyProtection="1">
      <alignment horizontal="left"/>
      <protection locked="0"/>
    </xf>
    <xf numFmtId="0" fontId="11" fillId="0" borderId="0" xfId="82" applyFont="1" applyAlignment="1" applyProtection="1">
      <alignment horizontal="center"/>
      <protection locked="0"/>
    </xf>
    <xf numFmtId="0" fontId="23" fillId="0" borderId="0" xfId="54" applyFont="1" applyAlignment="1">
      <alignment vertical="top" wrapText="1"/>
    </xf>
    <xf numFmtId="0" fontId="23" fillId="0" borderId="0" xfId="54" applyFont="1" applyAlignment="1">
      <alignment horizontal="left" vertical="top" wrapText="1"/>
    </xf>
    <xf numFmtId="49" fontId="23" fillId="0" borderId="22" xfId="82" applyNumberFormat="1" applyFont="1" applyBorder="1" applyAlignment="1" applyProtection="1">
      <alignment horizontal="left" vertical="center"/>
      <protection locked="0"/>
    </xf>
    <xf numFmtId="0" fontId="23" fillId="0" borderId="23" xfId="82" applyFont="1" applyBorder="1" applyAlignment="1" applyProtection="1">
      <alignment vertical="center" wrapText="1"/>
      <protection locked="0"/>
    </xf>
    <xf numFmtId="49" fontId="23" fillId="0" borderId="24" xfId="82" applyNumberFormat="1" applyFont="1" applyBorder="1" applyAlignment="1" applyProtection="1">
      <alignment horizontal="left" vertical="center"/>
      <protection locked="0"/>
    </xf>
    <xf numFmtId="0" fontId="23" fillId="0" borderId="15" xfId="82" applyFont="1" applyBorder="1" applyAlignment="1" applyProtection="1">
      <alignment vertical="center" wrapText="1"/>
      <protection locked="0"/>
    </xf>
    <xf numFmtId="0" fontId="23" fillId="0" borderId="10" xfId="82" applyFont="1" applyBorder="1" applyAlignment="1" applyProtection="1">
      <alignment vertical="center" wrapText="1"/>
      <protection locked="0"/>
    </xf>
    <xf numFmtId="0" fontId="3" fillId="0" borderId="17" xfId="82" applyFont="1" applyBorder="1" applyAlignment="1" applyProtection="1">
      <alignment horizontal="center" wrapText="1"/>
      <protection locked="0"/>
    </xf>
    <xf numFmtId="0" fontId="23" fillId="26" borderId="25" xfId="82" applyFont="1" applyFill="1" applyBorder="1" applyAlignment="1" applyProtection="1">
      <alignment horizontal="center" vertical="center" wrapText="1"/>
      <protection locked="0"/>
    </xf>
    <xf numFmtId="0" fontId="23" fillId="26" borderId="13" xfId="82" applyFont="1" applyFill="1" applyBorder="1" applyAlignment="1" applyProtection="1">
      <alignment horizontal="center" vertical="center" wrapText="1"/>
      <protection locked="0"/>
    </xf>
    <xf numFmtId="0" fontId="23" fillId="26" borderId="26" xfId="82" applyFont="1" applyFill="1" applyBorder="1" applyAlignment="1" applyProtection="1">
      <alignment horizontal="center" vertical="center" wrapText="1"/>
      <protection locked="0"/>
    </xf>
    <xf numFmtId="0" fontId="17" fillId="0" borderId="0" xfId="84" applyFont="1" applyAlignment="1" applyProtection="1">
      <alignment horizontal="left"/>
      <protection locked="0"/>
    </xf>
    <xf numFmtId="0" fontId="1" fillId="0" borderId="0" xfId="84" applyAlignment="1" applyProtection="1">
      <alignment horizontal="left"/>
      <protection locked="0"/>
    </xf>
    <xf numFmtId="0" fontId="1" fillId="0" borderId="0" xfId="83" applyAlignment="1" applyProtection="1">
      <alignment vertical="top" wrapText="1"/>
      <protection locked="0"/>
    </xf>
    <xf numFmtId="0" fontId="3" fillId="0" borderId="0" xfId="83" applyFont="1" applyAlignment="1" applyProtection="1">
      <alignment horizontal="left" vertical="center"/>
      <protection locked="0"/>
    </xf>
    <xf numFmtId="164" fontId="2" fillId="0" borderId="0" xfId="86" applyNumberFormat="1" applyFont="1" applyAlignment="1" applyProtection="1">
      <alignment horizontal="center"/>
      <protection locked="0"/>
    </xf>
    <xf numFmtId="0" fontId="1" fillId="27" borderId="0" xfId="84" applyFill="1" applyProtection="1">
      <protection locked="0"/>
    </xf>
    <xf numFmtId="0" fontId="6" fillId="0" borderId="0" xfId="82" applyFont="1" applyAlignment="1" applyProtection="1">
      <alignment horizontal="left" vertical="center"/>
      <protection locked="0"/>
    </xf>
    <xf numFmtId="0" fontId="2" fillId="0" borderId="0" xfId="100" applyAlignment="1">
      <alignment horizontal="center" vertical="center"/>
    </xf>
    <xf numFmtId="0" fontId="7" fillId="0" borderId="0" xfId="82" applyFont="1" applyAlignment="1" applyProtection="1">
      <alignment horizontal="center" vertical="center"/>
      <protection hidden="1"/>
    </xf>
    <xf numFmtId="0" fontId="2" fillId="0" borderId="13" xfId="100" applyBorder="1" applyAlignment="1">
      <alignment horizontal="left" vertical="center"/>
    </xf>
    <xf numFmtId="0" fontId="2" fillId="0" borderId="15" xfId="100" applyBorder="1" applyAlignment="1">
      <alignment horizontal="left" vertical="center"/>
    </xf>
    <xf numFmtId="0" fontId="7" fillId="0" borderId="0" xfId="82" applyFont="1" applyAlignment="1" applyProtection="1">
      <alignment horizontal="center"/>
    </xf>
    <xf numFmtId="49" fontId="3" fillId="0" borderId="0" xfId="82" applyNumberFormat="1" applyFont="1" applyAlignment="1" applyProtection="1">
      <alignment horizontal="centerContinuous"/>
      <protection locked="0"/>
    </xf>
    <xf numFmtId="49" fontId="1" fillId="0" borderId="14" xfId="82" applyNumberFormat="1" applyBorder="1" applyAlignment="1" applyProtection="1">
      <alignment horizontal="centerContinuous"/>
      <protection locked="0"/>
    </xf>
    <xf numFmtId="49" fontId="7" fillId="0" borderId="0" xfId="82" applyNumberFormat="1" applyFont="1" applyAlignment="1" applyProtection="1">
      <alignment horizontal="centerContinuous"/>
      <protection locked="0"/>
    </xf>
    <xf numFmtId="49" fontId="1" fillId="0" borderId="0" xfId="82" applyNumberFormat="1" applyAlignment="1" applyProtection="1">
      <alignment horizontal="centerContinuous"/>
      <protection locked="0"/>
    </xf>
    <xf numFmtId="49" fontId="3" fillId="0" borderId="12" xfId="82" applyNumberFormat="1" applyFont="1" applyBorder="1" applyAlignment="1" applyProtection="1">
      <alignment horizontal="centerContinuous"/>
      <protection locked="0"/>
    </xf>
    <xf numFmtId="49" fontId="7" fillId="0" borderId="12" xfId="82" applyNumberFormat="1" applyFont="1" applyBorder="1" applyAlignment="1" applyProtection="1">
      <alignment horizontal="centerContinuous"/>
      <protection locked="0"/>
    </xf>
    <xf numFmtId="49" fontId="4" fillId="0" borderId="12" xfId="82" applyNumberFormat="1" applyFont="1" applyBorder="1" applyAlignment="1" applyProtection="1">
      <alignment horizontal="centerContinuous"/>
      <protection locked="0"/>
    </xf>
    <xf numFmtId="0" fontId="3" fillId="0" borderId="12" xfId="82" applyFont="1" applyBorder="1" applyProtection="1">
      <protection locked="0"/>
    </xf>
    <xf numFmtId="15" fontId="5" fillId="0" borderId="10" xfId="82" applyNumberFormat="1" applyFont="1" applyBorder="1" applyProtection="1">
      <protection locked="0"/>
    </xf>
    <xf numFmtId="0" fontId="42" fillId="0" borderId="27" xfId="61" applyBorder="1" applyAlignment="1">
      <alignment horizontal="left" vertical="top" wrapText="1"/>
    </xf>
    <xf numFmtId="49" fontId="3" fillId="0" borderId="19" xfId="82" applyNumberFormat="1" applyFont="1" applyBorder="1" applyAlignment="1" applyProtection="1">
      <alignment horizontal="center"/>
      <protection locked="0"/>
    </xf>
    <xf numFmtId="0" fontId="42" fillId="0" borderId="0" xfId="61" applyAlignment="1">
      <alignment horizontal="left" vertical="top" wrapText="1"/>
    </xf>
    <xf numFmtId="0" fontId="42" fillId="0" borderId="0" xfId="61" applyAlignment="1">
      <alignment horizontal="center" vertical="top" wrapText="1"/>
    </xf>
    <xf numFmtId="0" fontId="3" fillId="0" borderId="0" xfId="82" applyFont="1" applyAlignment="1" applyProtection="1">
      <alignment horizontal="centerContinuous"/>
      <protection locked="0"/>
    </xf>
    <xf numFmtId="0" fontId="4" fillId="0" borderId="28" xfId="82" applyFont="1" applyBorder="1" applyAlignment="1" applyProtection="1">
      <alignment horizontal="left"/>
      <protection locked="0"/>
    </xf>
    <xf numFmtId="0" fontId="3" fillId="24" borderId="0" xfId="82" applyFont="1" applyFill="1" applyAlignment="1" applyProtection="1">
      <alignment horizontal="center"/>
      <protection locked="0"/>
    </xf>
    <xf numFmtId="0" fontId="7" fillId="0" borderId="0" xfId="82" applyFont="1" applyAlignment="1" applyProtection="1">
      <alignment horizontal="left"/>
      <protection locked="0"/>
    </xf>
    <xf numFmtId="0" fontId="3" fillId="0" borderId="17" xfId="82" applyFont="1" applyBorder="1" applyProtection="1">
      <protection locked="0"/>
    </xf>
    <xf numFmtId="0" fontId="1" fillId="0" borderId="0" xfId="82" applyAlignment="1" applyProtection="1">
      <alignment horizontal="center" vertical="top" wrapText="1"/>
      <protection locked="0"/>
    </xf>
    <xf numFmtId="0" fontId="1" fillId="0" borderId="0" xfId="82" applyAlignment="1" applyProtection="1">
      <alignment horizontal="left" vertical="top" wrapText="1"/>
      <protection locked="0"/>
    </xf>
    <xf numFmtId="165" fontId="1" fillId="0" borderId="0" xfId="82" applyNumberFormat="1" applyProtection="1">
      <protection locked="0"/>
    </xf>
    <xf numFmtId="165" fontId="3" fillId="24" borderId="11" xfId="82" applyNumberFormat="1" applyFont="1" applyFill="1" applyBorder="1" applyAlignment="1" applyProtection="1">
      <alignment horizontal="center"/>
      <protection locked="0"/>
    </xf>
    <xf numFmtId="0" fontId="3" fillId="0" borderId="29" xfId="82" applyFont="1" applyBorder="1" applyAlignment="1" applyProtection="1">
      <alignment horizontal="center"/>
      <protection locked="0"/>
    </xf>
    <xf numFmtId="49" fontId="3" fillId="0" borderId="26" xfId="82" applyNumberFormat="1" applyFont="1" applyBorder="1" applyAlignment="1" applyProtection="1">
      <alignment horizontal="left"/>
      <protection locked="0"/>
    </xf>
    <xf numFmtId="0" fontId="3" fillId="0" borderId="26" xfId="82" applyFont="1" applyBorder="1" applyAlignment="1" applyProtection="1">
      <alignment horizontal="left"/>
      <protection locked="0"/>
    </xf>
    <xf numFmtId="165" fontId="3" fillId="0" borderId="26" xfId="82" applyNumberFormat="1" applyFont="1" applyBorder="1" applyAlignment="1" applyProtection="1">
      <alignment horizontal="center"/>
      <protection locked="0"/>
    </xf>
    <xf numFmtId="165" fontId="3" fillId="24" borderId="30" xfId="82" applyNumberFormat="1" applyFont="1" applyFill="1" applyBorder="1" applyAlignment="1" applyProtection="1">
      <alignment horizontal="center"/>
      <protection locked="0"/>
    </xf>
    <xf numFmtId="0" fontId="53" fillId="0" borderId="31" xfId="82" applyFont="1" applyBorder="1" applyAlignment="1" applyProtection="1">
      <alignment vertical="top" wrapText="1"/>
    </xf>
    <xf numFmtId="0" fontId="23" fillId="0" borderId="26" xfId="100" applyFont="1" applyBorder="1" applyAlignment="1">
      <alignment horizontal="left" vertical="center"/>
    </xf>
    <xf numFmtId="0" fontId="23" fillId="0" borderId="14" xfId="100" applyFont="1" applyBorder="1" applyAlignment="1">
      <alignment horizontal="left" vertical="center"/>
    </xf>
    <xf numFmtId="0" fontId="43" fillId="0" borderId="14" xfId="100" applyFont="1" applyBorder="1" applyAlignment="1">
      <alignment horizontal="left" vertical="center"/>
    </xf>
    <xf numFmtId="0" fontId="23" fillId="0" borderId="28" xfId="100" applyFont="1" applyBorder="1" applyAlignment="1">
      <alignment horizontal="left" vertical="center"/>
    </xf>
    <xf numFmtId="0" fontId="23" fillId="0" borderId="32" xfId="82" applyFont="1" applyBorder="1" applyAlignment="1" applyProtection="1">
      <alignment horizontal="left" vertical="center" wrapText="1"/>
      <protection locked="0"/>
    </xf>
    <xf numFmtId="0" fontId="23" fillId="0" borderId="33" xfId="82" applyFont="1" applyBorder="1" applyAlignment="1" applyProtection="1">
      <alignment horizontal="left" vertical="center" wrapText="1"/>
      <protection locked="0"/>
    </xf>
    <xf numFmtId="0" fontId="23" fillId="0" borderId="33" xfId="82" applyFont="1" applyBorder="1" applyAlignment="1" applyProtection="1">
      <alignment vertical="center" wrapText="1"/>
      <protection locked="0"/>
    </xf>
    <xf numFmtId="0" fontId="23" fillId="0" borderId="34" xfId="82" applyFont="1" applyBorder="1" applyAlignment="1" applyProtection="1">
      <alignment vertical="center" wrapText="1"/>
      <protection locked="0"/>
    </xf>
    <xf numFmtId="0" fontId="2" fillId="0" borderId="35" xfId="82" applyFont="1" applyBorder="1" applyAlignment="1" applyProtection="1">
      <alignment horizontal="center" vertical="center"/>
      <protection locked="0"/>
    </xf>
    <xf numFmtId="0" fontId="2" fillId="0" borderId="36" xfId="82" applyFont="1" applyBorder="1" applyAlignment="1" applyProtection="1">
      <alignment horizontal="center" vertical="center"/>
      <protection locked="0"/>
    </xf>
    <xf numFmtId="49" fontId="3" fillId="27" borderId="37" xfId="82" applyNumberFormat="1" applyFont="1" applyFill="1" applyBorder="1" applyAlignment="1" applyProtection="1">
      <alignment horizontal="center"/>
      <protection locked="0"/>
    </xf>
    <xf numFmtId="165" fontId="3" fillId="0" borderId="29" xfId="82" applyNumberFormat="1" applyFont="1" applyBorder="1" applyAlignment="1" applyProtection="1">
      <alignment horizontal="center"/>
      <protection locked="0"/>
    </xf>
    <xf numFmtId="165" fontId="3" fillId="0" borderId="31" xfId="82" applyNumberFormat="1" applyFont="1" applyBorder="1" applyAlignment="1" applyProtection="1">
      <alignment horizontal="center"/>
      <protection locked="0"/>
    </xf>
    <xf numFmtId="165" fontId="3" fillId="0" borderId="28" xfId="82" applyNumberFormat="1" applyFont="1" applyBorder="1" applyAlignment="1" applyProtection="1">
      <alignment horizontal="center"/>
      <protection locked="0"/>
    </xf>
    <xf numFmtId="165" fontId="3" fillId="0" borderId="25" xfId="82" applyNumberFormat="1" applyFont="1" applyBorder="1" applyAlignment="1" applyProtection="1">
      <alignment horizontal="center"/>
      <protection locked="0"/>
    </xf>
    <xf numFmtId="165" fontId="3" fillId="0" borderId="16" xfId="82" applyNumberFormat="1" applyFont="1" applyBorder="1" applyAlignment="1" applyProtection="1">
      <alignment horizontal="center"/>
      <protection locked="0"/>
    </xf>
    <xf numFmtId="165" fontId="3" fillId="0" borderId="15" xfId="82" applyNumberFormat="1" applyFont="1" applyBorder="1" applyAlignment="1" applyProtection="1">
      <alignment horizontal="center"/>
      <protection locked="0"/>
    </xf>
    <xf numFmtId="165" fontId="3" fillId="0" borderId="32" xfId="82" applyNumberFormat="1" applyFont="1" applyBorder="1" applyAlignment="1" applyProtection="1">
      <alignment horizontal="center"/>
      <protection locked="0"/>
    </xf>
    <xf numFmtId="165" fontId="3" fillId="24" borderId="38" xfId="82" applyNumberFormat="1" applyFont="1" applyFill="1" applyBorder="1" applyAlignment="1" applyProtection="1">
      <alignment horizontal="center"/>
      <protection locked="0"/>
    </xf>
    <xf numFmtId="165" fontId="3" fillId="0" borderId="33" xfId="82" applyNumberFormat="1" applyFont="1" applyBorder="1" applyAlignment="1" applyProtection="1">
      <alignment horizontal="center"/>
      <protection locked="0"/>
    </xf>
    <xf numFmtId="165" fontId="3" fillId="0" borderId="21" xfId="82" applyNumberFormat="1" applyFont="1" applyBorder="1" applyAlignment="1" applyProtection="1">
      <alignment horizontal="center"/>
      <protection locked="0"/>
    </xf>
    <xf numFmtId="165" fontId="3" fillId="0" borderId="39" xfId="82" applyNumberFormat="1" applyFont="1" applyBorder="1" applyAlignment="1" applyProtection="1">
      <alignment horizontal="center"/>
      <protection locked="0"/>
    </xf>
    <xf numFmtId="165" fontId="3" fillId="24" borderId="40" xfId="82" applyNumberFormat="1" applyFont="1" applyFill="1" applyBorder="1" applyAlignment="1" applyProtection="1">
      <alignment horizontal="center"/>
      <protection locked="0"/>
    </xf>
    <xf numFmtId="0" fontId="1" fillId="0" borderId="10" xfId="85" applyFont="1" applyBorder="1" applyAlignment="1" applyProtection="1">
      <alignment horizontal="left" vertical="center"/>
      <protection locked="0"/>
    </xf>
    <xf numFmtId="0" fontId="6" fillId="0" borderId="0" xfId="85" applyFont="1" applyAlignment="1" applyProtection="1">
      <alignment horizontal="left" vertical="center"/>
      <protection locked="0"/>
    </xf>
    <xf numFmtId="0" fontId="13" fillId="0" borderId="0" xfId="85" applyFont="1" applyAlignment="1" applyProtection="1">
      <alignment horizontal="left" vertical="center"/>
      <protection locked="0"/>
    </xf>
    <xf numFmtId="0" fontId="6" fillId="0" borderId="10" xfId="85" applyFont="1" applyBorder="1" applyAlignment="1" applyProtection="1">
      <alignment horizontal="left" vertical="center"/>
      <protection locked="0"/>
    </xf>
    <xf numFmtId="0" fontId="1" fillId="0" borderId="0" xfId="85" applyFont="1" applyAlignment="1" applyProtection="1">
      <alignment horizontal="left" vertical="center"/>
      <protection locked="0"/>
    </xf>
    <xf numFmtId="0" fontId="13" fillId="24" borderId="0" xfId="85" applyFont="1" applyFill="1" applyProtection="1">
      <protection locked="0"/>
    </xf>
    <xf numFmtId="0" fontId="3" fillId="24" borderId="0" xfId="85" applyFont="1" applyFill="1" applyProtection="1">
      <protection locked="0"/>
    </xf>
    <xf numFmtId="0" fontId="3" fillId="0" borderId="0" xfId="85" applyFont="1" applyProtection="1">
      <protection locked="0"/>
    </xf>
    <xf numFmtId="49" fontId="2" fillId="0" borderId="18" xfId="85" applyNumberFormat="1" applyFont="1" applyBorder="1" applyAlignment="1" applyProtection="1">
      <alignment horizontal="center" vertical="center"/>
      <protection locked="0"/>
    </xf>
    <xf numFmtId="49" fontId="8" fillId="0" borderId="13" xfId="85" applyNumberFormat="1" applyFont="1" applyBorder="1" applyAlignment="1" applyProtection="1">
      <alignment horizontal="center" vertical="center"/>
      <protection locked="0"/>
    </xf>
    <xf numFmtId="49" fontId="55" fillId="0" borderId="13" xfId="85" applyNumberFormat="1" applyFont="1" applyBorder="1" applyAlignment="1" applyProtection="1">
      <alignment horizontal="center" vertical="center"/>
      <protection locked="0"/>
    </xf>
    <xf numFmtId="0" fontId="8" fillId="0" borderId="13" xfId="56" applyFont="1" applyBorder="1" applyAlignment="1">
      <alignment horizontal="center" vertical="center"/>
    </xf>
    <xf numFmtId="49" fontId="2" fillId="0" borderId="13" xfId="85" applyNumberFormat="1" applyFont="1" applyBorder="1" applyAlignment="1" applyProtection="1">
      <alignment horizontal="center" vertical="center"/>
      <protection locked="0"/>
    </xf>
    <xf numFmtId="49" fontId="44" fillId="0" borderId="13" xfId="85" applyNumberFormat="1" applyFont="1" applyBorder="1" applyAlignment="1" applyProtection="1">
      <alignment horizontal="center" vertical="center"/>
      <protection locked="0"/>
    </xf>
    <xf numFmtId="0" fontId="3" fillId="0" borderId="11" xfId="56" applyFont="1" applyBorder="1" applyAlignment="1">
      <alignment horizontal="center"/>
    </xf>
    <xf numFmtId="0" fontId="3" fillId="0" borderId="12" xfId="56" applyFont="1" applyBorder="1" applyAlignment="1">
      <alignment horizontal="center"/>
    </xf>
    <xf numFmtId="0" fontId="3" fillId="0" borderId="41" xfId="56" applyFont="1" applyBorder="1" applyAlignment="1">
      <alignment horizontal="center"/>
    </xf>
    <xf numFmtId="0" fontId="3" fillId="0" borderId="0" xfId="56" applyFont="1" applyAlignment="1">
      <alignment horizontal="center"/>
    </xf>
    <xf numFmtId="165" fontId="3" fillId="0" borderId="41" xfId="85" applyNumberFormat="1" applyFont="1" applyBorder="1" applyAlignment="1" applyProtection="1">
      <alignment horizontal="center"/>
      <protection locked="0"/>
    </xf>
    <xf numFmtId="165" fontId="3" fillId="0" borderId="0" xfId="85" applyNumberFormat="1" applyFont="1" applyAlignment="1" applyProtection="1">
      <alignment horizontal="center"/>
      <protection locked="0"/>
    </xf>
    <xf numFmtId="165" fontId="3" fillId="0" borderId="42" xfId="85" applyNumberFormat="1" applyFont="1" applyBorder="1" applyAlignment="1" applyProtection="1">
      <alignment horizontal="center"/>
      <protection locked="0"/>
    </xf>
    <xf numFmtId="165" fontId="3" fillId="0" borderId="17" xfId="85" applyNumberFormat="1" applyFont="1" applyBorder="1" applyAlignment="1" applyProtection="1">
      <alignment horizontal="center"/>
      <protection locked="0"/>
    </xf>
    <xf numFmtId="165" fontId="3" fillId="0" borderId="13" xfId="85" applyNumberFormat="1" applyFont="1" applyBorder="1" applyAlignment="1" applyProtection="1">
      <alignment horizontal="center" vertical="center"/>
      <protection locked="0"/>
    </xf>
    <xf numFmtId="165" fontId="3" fillId="25" borderId="13" xfId="85" applyNumberFormat="1" applyFont="1" applyFill="1" applyBorder="1" applyAlignment="1" applyProtection="1">
      <alignment horizontal="center" vertical="center"/>
      <protection locked="0"/>
    </xf>
    <xf numFmtId="165" fontId="3" fillId="0" borderId="39" xfId="85" applyNumberFormat="1" applyFont="1" applyBorder="1" applyAlignment="1" applyProtection="1">
      <alignment horizontal="center" vertical="center"/>
      <protection locked="0"/>
    </xf>
    <xf numFmtId="165" fontId="3" fillId="25" borderId="39" xfId="85" applyNumberFormat="1" applyFont="1" applyFill="1" applyBorder="1" applyAlignment="1" applyProtection="1">
      <alignment horizontal="center" vertical="center"/>
      <protection locked="0"/>
    </xf>
    <xf numFmtId="0" fontId="23" fillId="0" borderId="35" xfId="63" applyFont="1" applyBorder="1" applyAlignment="1">
      <alignment vertical="center" wrapText="1"/>
    </xf>
    <xf numFmtId="0" fontId="3" fillId="0" borderId="35" xfId="56" applyFont="1" applyBorder="1" applyAlignment="1">
      <alignment horizontal="center"/>
    </xf>
    <xf numFmtId="165" fontId="3" fillId="0" borderId="35" xfId="85" applyNumberFormat="1" applyFont="1" applyBorder="1" applyAlignment="1" applyProtection="1">
      <alignment horizontal="center"/>
      <protection locked="0"/>
    </xf>
    <xf numFmtId="0" fontId="8" fillId="0" borderId="22" xfId="85" applyFont="1" applyBorder="1" applyAlignment="1" applyProtection="1">
      <alignment horizontal="center"/>
      <protection locked="0"/>
    </xf>
    <xf numFmtId="165" fontId="3" fillId="25" borderId="33" xfId="85" applyNumberFormat="1" applyFont="1" applyFill="1" applyBorder="1" applyAlignment="1" applyProtection="1">
      <alignment horizontal="center" vertical="center"/>
      <protection locked="0"/>
    </xf>
    <xf numFmtId="0" fontId="8" fillId="0" borderId="44" xfId="85" applyFont="1" applyBorder="1" applyAlignment="1" applyProtection="1">
      <alignment horizontal="center"/>
      <protection locked="0"/>
    </xf>
    <xf numFmtId="165" fontId="3" fillId="25" borderId="21" xfId="85" applyNumberFormat="1" applyFont="1" applyFill="1" applyBorder="1" applyAlignment="1" applyProtection="1">
      <alignment horizontal="center" vertical="center"/>
      <protection locked="0"/>
    </xf>
    <xf numFmtId="0" fontId="56" fillId="0" borderId="0" xfId="82" applyFont="1" applyProtection="1">
      <protection locked="0"/>
    </xf>
    <xf numFmtId="0" fontId="1" fillId="28" borderId="0" xfId="82" applyFill="1" applyProtection="1">
      <protection locked="0"/>
    </xf>
    <xf numFmtId="0" fontId="2" fillId="28" borderId="41" xfId="82" applyFont="1" applyFill="1" applyBorder="1" applyProtection="1">
      <protection locked="0"/>
    </xf>
    <xf numFmtId="166" fontId="3" fillId="0" borderId="0" xfId="82" applyNumberFormat="1" applyFont="1" applyProtection="1">
      <protection locked="0"/>
    </xf>
    <xf numFmtId="166" fontId="4" fillId="0" borderId="0" xfId="82" applyNumberFormat="1" applyFont="1" applyAlignment="1" applyProtection="1">
      <alignment horizontal="center"/>
      <protection locked="0"/>
    </xf>
    <xf numFmtId="0" fontId="1" fillId="0" borderId="0" xfId="82" applyAlignment="1" applyProtection="1">
      <alignment horizontal="left"/>
      <protection locked="0"/>
    </xf>
    <xf numFmtId="0" fontId="4" fillId="29" borderId="13" xfId="82" applyFont="1" applyFill="1" applyBorder="1" applyAlignment="1" applyProtection="1">
      <alignment horizontal="left" vertical="center"/>
      <protection locked="0"/>
    </xf>
    <xf numFmtId="0" fontId="57" fillId="29" borderId="15" xfId="82" applyFont="1" applyFill="1" applyBorder="1" applyAlignment="1" applyProtection="1">
      <alignment vertical="center"/>
      <protection locked="0"/>
    </xf>
    <xf numFmtId="0" fontId="57" fillId="29" borderId="14" xfId="82" applyFont="1" applyFill="1" applyBorder="1" applyAlignment="1" applyProtection="1">
      <alignment vertical="center"/>
      <protection locked="0"/>
    </xf>
    <xf numFmtId="0" fontId="57" fillId="29" borderId="28" xfId="82" applyFont="1" applyFill="1" applyBorder="1" applyAlignment="1" applyProtection="1">
      <alignment vertical="center"/>
      <protection locked="0"/>
    </xf>
    <xf numFmtId="49" fontId="56" fillId="0" borderId="0" xfId="82" applyNumberFormat="1" applyFont="1" applyAlignment="1" applyProtection="1">
      <alignment horizontal="left"/>
      <protection locked="0"/>
    </xf>
    <xf numFmtId="0" fontId="23" fillId="0" borderId="41" xfId="100" applyFont="1" applyBorder="1" applyAlignment="1" applyProtection="1">
      <alignment horizontal="left" vertical="center"/>
      <protection locked="0"/>
    </xf>
    <xf numFmtId="0" fontId="23" fillId="0" borderId="0" xfId="100" applyFont="1" applyAlignment="1" applyProtection="1">
      <alignment horizontal="left" vertical="center"/>
      <protection locked="0"/>
    </xf>
    <xf numFmtId="0" fontId="23" fillId="0" borderId="0" xfId="82" applyFont="1" applyAlignment="1" applyProtection="1">
      <alignment horizontal="left"/>
      <protection locked="0"/>
    </xf>
    <xf numFmtId="0" fontId="42" fillId="0" borderId="0" xfId="61" applyAlignment="1" applyProtection="1">
      <alignment horizontal="left" vertical="top" wrapText="1"/>
      <protection locked="0"/>
    </xf>
    <xf numFmtId="0" fontId="1" fillId="0" borderId="0" xfId="82" applyProtection="1"/>
    <xf numFmtId="165" fontId="1" fillId="30" borderId="13" xfId="82" applyNumberFormat="1" applyFill="1" applyBorder="1" applyAlignment="1" applyProtection="1">
      <alignment horizontal="right"/>
    </xf>
    <xf numFmtId="0" fontId="23" fillId="0" borderId="13" xfId="82" applyFont="1" applyBorder="1" applyAlignment="1" applyProtection="1">
      <alignment horizontal="left"/>
      <protection locked="0"/>
    </xf>
    <xf numFmtId="165" fontId="23" fillId="0" borderId="13" xfId="82" applyNumberFormat="1" applyFont="1" applyBorder="1" applyAlignment="1" applyProtection="1">
      <alignment horizontal="right"/>
      <protection locked="0"/>
    </xf>
    <xf numFmtId="165" fontId="58" fillId="26" borderId="13" xfId="82" applyNumberFormat="1" applyFont="1" applyFill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1" fillId="28" borderId="0" xfId="82" applyFill="1" applyAlignment="1" applyProtection="1">
      <alignment horizontal="left"/>
      <protection locked="0"/>
    </xf>
    <xf numFmtId="49" fontId="7" fillId="0" borderId="0" xfId="82" applyNumberFormat="1" applyFont="1" applyAlignment="1" applyProtection="1">
      <alignment horizontal="center" vertical="center" textRotation="255"/>
      <protection locked="0"/>
    </xf>
    <xf numFmtId="49" fontId="7" fillId="0" borderId="0" xfId="82" applyNumberFormat="1" applyFont="1" applyAlignment="1" applyProtection="1">
      <alignment vertical="center" textRotation="255"/>
      <protection locked="0"/>
    </xf>
    <xf numFmtId="49" fontId="1" fillId="0" borderId="0" xfId="82" applyNumberFormat="1" applyProtection="1"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49" fontId="23" fillId="0" borderId="35" xfId="82" applyNumberFormat="1" applyFont="1" applyBorder="1" applyProtection="1">
      <protection locked="0"/>
    </xf>
    <xf numFmtId="49" fontId="23" fillId="0" borderId="0" xfId="82" applyNumberFormat="1" applyFont="1" applyProtection="1"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49" fontId="7" fillId="31" borderId="71" xfId="82" applyNumberFormat="1" applyFont="1" applyFill="1" applyBorder="1" applyAlignment="1" applyProtection="1">
      <alignment horizontal="center"/>
      <protection locked="0"/>
    </xf>
    <xf numFmtId="0" fontId="7" fillId="31" borderId="10" xfId="0" applyFont="1" applyFill="1" applyBorder="1" applyAlignment="1" applyProtection="1">
      <alignment horizontal="center" vertical="center" wrapText="1"/>
      <protection locked="0"/>
    </xf>
    <xf numFmtId="49" fontId="7" fillId="31" borderId="74" xfId="82" applyNumberFormat="1" applyFont="1" applyFill="1" applyBorder="1" applyAlignment="1" applyProtection="1">
      <alignment horizontal="center"/>
      <protection locked="0"/>
    </xf>
    <xf numFmtId="0" fontId="7" fillId="31" borderId="75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49" fontId="23" fillId="0" borderId="13" xfId="82" applyNumberFormat="1" applyFont="1" applyBorder="1" applyAlignment="1" applyProtection="1">
      <alignment horizontal="left"/>
      <protection locked="0"/>
    </xf>
    <xf numFmtId="0" fontId="2" fillId="0" borderId="13" xfId="100" applyBorder="1" applyAlignment="1" applyProtection="1">
      <alignment horizontal="left" vertical="center"/>
      <protection locked="0"/>
    </xf>
    <xf numFmtId="165" fontId="3" fillId="0" borderId="28" xfId="85" applyNumberFormat="1" applyFont="1" applyBorder="1" applyAlignment="1" applyProtection="1">
      <alignment horizontal="center" vertical="center"/>
      <protection locked="0"/>
    </xf>
    <xf numFmtId="165" fontId="3" fillId="0" borderId="43" xfId="85" applyNumberFormat="1" applyFont="1" applyBorder="1" applyAlignment="1" applyProtection="1">
      <alignment horizontal="center" vertical="center"/>
      <protection locked="0"/>
    </xf>
    <xf numFmtId="0" fontId="2" fillId="0" borderId="15" xfId="100" applyBorder="1" applyAlignment="1" applyProtection="1">
      <alignment horizontal="left" vertical="center"/>
      <protection locked="0"/>
    </xf>
    <xf numFmtId="0" fontId="3" fillId="0" borderId="14" xfId="100" applyFont="1" applyBorder="1" applyAlignment="1" applyProtection="1">
      <alignment horizontal="left" vertical="center"/>
      <protection locked="0"/>
    </xf>
    <xf numFmtId="0" fontId="2" fillId="0" borderId="11" xfId="100" applyBorder="1" applyAlignment="1" applyProtection="1">
      <alignment horizontal="left" vertical="center"/>
      <protection locked="0"/>
    </xf>
    <xf numFmtId="0" fontId="2" fillId="0" borderId="12" xfId="100" applyBorder="1" applyAlignment="1" applyProtection="1">
      <alignment horizontal="left" vertical="center"/>
      <protection locked="0"/>
    </xf>
    <xf numFmtId="12" fontId="2" fillId="0" borderId="0" xfId="82" applyNumberFormat="1" applyFont="1" applyAlignment="1" applyProtection="1">
      <alignment horizontal="center"/>
      <protection locked="0"/>
    </xf>
    <xf numFmtId="0" fontId="54" fillId="0" borderId="0" xfId="82" applyFont="1" applyAlignment="1" applyProtection="1">
      <alignment horizontal="center" vertical="center" wrapText="1"/>
      <protection locked="0"/>
    </xf>
    <xf numFmtId="0" fontId="2" fillId="0" borderId="0" xfId="100" applyAlignment="1" applyProtection="1">
      <alignment horizontal="left" vertical="center"/>
      <protection locked="0"/>
    </xf>
    <xf numFmtId="0" fontId="2" fillId="0" borderId="0" xfId="100" applyAlignment="1" applyProtection="1">
      <alignment horizontal="center" vertical="center"/>
      <protection locked="0"/>
    </xf>
    <xf numFmtId="0" fontId="3" fillId="0" borderId="0" xfId="100" applyFont="1" applyAlignment="1" applyProtection="1">
      <alignment horizontal="left" vertical="center"/>
      <protection locked="0"/>
    </xf>
    <xf numFmtId="0" fontId="40" fillId="0" borderId="0" xfId="86" applyFont="1" applyAlignment="1" applyProtection="1">
      <alignment horizontal="center"/>
      <protection locked="0"/>
    </xf>
    <xf numFmtId="0" fontId="4" fillId="0" borderId="0" xfId="86" applyFont="1" applyAlignment="1" applyProtection="1">
      <alignment horizontal="center" vertical="center"/>
      <protection locked="0"/>
    </xf>
    <xf numFmtId="0" fontId="41" fillId="0" borderId="0" xfId="83" applyFont="1" applyAlignment="1" applyProtection="1">
      <alignment horizontal="center"/>
      <protection locked="0"/>
    </xf>
    <xf numFmtId="166" fontId="4" fillId="0" borderId="0" xfId="83" applyNumberFormat="1" applyFont="1" applyAlignment="1" applyProtection="1">
      <alignment horizontal="center"/>
    </xf>
    <xf numFmtId="164" fontId="4" fillId="0" borderId="0" xfId="86" applyNumberFormat="1" applyFont="1" applyAlignment="1" applyProtection="1">
      <alignment horizontal="center"/>
      <protection locked="0"/>
    </xf>
    <xf numFmtId="0" fontId="63" fillId="0" borderId="70" xfId="0" applyFont="1" applyBorder="1" applyAlignment="1">
      <alignment horizontal="left" vertical="top" wrapText="1"/>
    </xf>
    <xf numFmtId="0" fontId="1" fillId="0" borderId="68" xfId="0" applyFont="1" applyBorder="1" applyAlignment="1">
      <alignment horizontal="left" vertical="top" wrapText="1"/>
    </xf>
    <xf numFmtId="0" fontId="63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68" xfId="0" applyFont="1" applyBorder="1" applyAlignment="1">
      <alignment horizontal="left" wrapText="1"/>
    </xf>
    <xf numFmtId="0" fontId="1" fillId="0" borderId="68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17" xfId="82" applyBorder="1" applyProtection="1">
      <protection locked="0"/>
    </xf>
    <xf numFmtId="0" fontId="1" fillId="0" borderId="53" xfId="82" applyBorder="1" applyProtection="1">
      <protection locked="0"/>
    </xf>
    <xf numFmtId="0" fontId="1" fillId="0" borderId="36" xfId="82" applyBorder="1" applyProtection="1">
      <protection locked="0"/>
    </xf>
    <xf numFmtId="49" fontId="62" fillId="31" borderId="70" xfId="82" applyNumberFormat="1" applyFont="1" applyFill="1" applyBorder="1" applyAlignment="1" applyProtection="1">
      <alignment horizontal="left" vertical="center"/>
      <protection locked="0"/>
    </xf>
    <xf numFmtId="0" fontId="1" fillId="31" borderId="68" xfId="0" applyFont="1" applyFill="1" applyBorder="1" applyAlignment="1">
      <alignment horizontal="left" vertical="center"/>
    </xf>
    <xf numFmtId="0" fontId="1" fillId="31" borderId="23" xfId="0" applyFont="1" applyFill="1" applyBorder="1" applyAlignment="1">
      <alignment horizontal="left" vertical="top" wrapText="1"/>
    </xf>
    <xf numFmtId="0" fontId="1" fillId="31" borderId="46" xfId="0" applyFont="1" applyFill="1" applyBorder="1" applyAlignment="1">
      <alignment horizontal="left" vertical="top" wrapText="1"/>
    </xf>
    <xf numFmtId="0" fontId="63" fillId="0" borderId="36" xfId="0" applyFont="1" applyBorder="1" applyAlignment="1">
      <alignment horizontal="left" vertical="top" wrapText="1"/>
    </xf>
    <xf numFmtId="0" fontId="1" fillId="31" borderId="68" xfId="0" applyFont="1" applyFill="1" applyBorder="1" applyAlignment="1">
      <alignment horizontal="left" vertical="top" wrapText="1"/>
    </xf>
    <xf numFmtId="0" fontId="1" fillId="31" borderId="69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left" vertical="top"/>
    </xf>
    <xf numFmtId="0" fontId="65" fillId="0" borderId="0" xfId="0" applyFont="1"/>
    <xf numFmtId="49" fontId="23" fillId="0" borderId="13" xfId="82" applyNumberFormat="1" applyFont="1" applyBorder="1" applyAlignment="1" applyProtection="1">
      <alignment horizontal="left"/>
      <protection locked="0"/>
    </xf>
    <xf numFmtId="0" fontId="23" fillId="0" borderId="15" xfId="82" applyFont="1" applyBorder="1" applyAlignment="1" applyProtection="1">
      <alignment horizontal="left"/>
      <protection locked="0"/>
    </xf>
    <xf numFmtId="0" fontId="23" fillId="0" borderId="14" xfId="82" applyFont="1" applyBorder="1" applyAlignment="1" applyProtection="1">
      <alignment horizontal="left"/>
      <protection locked="0"/>
    </xf>
    <xf numFmtId="0" fontId="23" fillId="0" borderId="28" xfId="82" applyFont="1" applyBorder="1" applyAlignment="1" applyProtection="1">
      <alignment horizontal="left"/>
      <protection locked="0"/>
    </xf>
    <xf numFmtId="0" fontId="56" fillId="26" borderId="15" xfId="82" applyFont="1" applyFill="1" applyBorder="1" applyAlignment="1" applyProtection="1">
      <alignment horizontal="left"/>
      <protection locked="0"/>
    </xf>
    <xf numFmtId="0" fontId="56" fillId="26" borderId="14" xfId="82" applyFont="1" applyFill="1" applyBorder="1" applyAlignment="1" applyProtection="1">
      <alignment horizontal="left"/>
      <protection locked="0"/>
    </xf>
    <xf numFmtId="0" fontId="56" fillId="26" borderId="28" xfId="82" applyFont="1" applyFill="1" applyBorder="1" applyAlignment="1" applyProtection="1">
      <alignment horizontal="left"/>
      <protection locked="0"/>
    </xf>
    <xf numFmtId="0" fontId="2" fillId="0" borderId="13" xfId="100" applyBorder="1" applyAlignment="1" applyProtection="1">
      <alignment horizontal="left" vertical="center"/>
      <protection locked="0"/>
    </xf>
    <xf numFmtId="0" fontId="23" fillId="0" borderId="13" xfId="82" applyFont="1" applyBorder="1" applyAlignment="1" applyProtection="1">
      <alignment horizontal="left"/>
      <protection locked="0"/>
    </xf>
    <xf numFmtId="0" fontId="1" fillId="0" borderId="13" xfId="82" applyBorder="1" applyAlignment="1" applyProtection="1">
      <alignment horizontal="left"/>
      <protection locked="0"/>
    </xf>
    <xf numFmtId="0" fontId="23" fillId="0" borderId="13" xfId="100" applyFont="1" applyBorder="1" applyAlignment="1" applyProtection="1">
      <alignment horizontal="left" vertical="center"/>
      <protection locked="0"/>
    </xf>
    <xf numFmtId="49" fontId="57" fillId="29" borderId="15" xfId="0" applyNumberFormat="1" applyFont="1" applyFill="1" applyBorder="1" applyAlignment="1" applyProtection="1">
      <alignment horizontal="left" vertical="center" wrapText="1"/>
      <protection locked="0"/>
    </xf>
    <xf numFmtId="49" fontId="57" fillId="29" borderId="14" xfId="0" applyNumberFormat="1" applyFont="1" applyFill="1" applyBorder="1" applyAlignment="1" applyProtection="1">
      <alignment horizontal="left" vertical="center" wrapText="1"/>
      <protection locked="0"/>
    </xf>
    <xf numFmtId="49" fontId="57" fillId="29" borderId="28" xfId="0" applyNumberFormat="1" applyFont="1" applyFill="1" applyBorder="1" applyAlignment="1" applyProtection="1">
      <alignment horizontal="left" vertical="center" wrapText="1"/>
      <protection locked="0"/>
    </xf>
    <xf numFmtId="166" fontId="4" fillId="26" borderId="13" xfId="82" applyNumberFormat="1" applyFont="1" applyFill="1" applyBorder="1" applyAlignment="1" applyProtection="1">
      <alignment horizontal="center"/>
      <protection locked="0"/>
    </xf>
    <xf numFmtId="0" fontId="2" fillId="28" borderId="13" xfId="82" applyFont="1" applyFill="1" applyBorder="1" applyAlignment="1" applyProtection="1">
      <alignment horizontal="left" vertical="center"/>
      <protection locked="0"/>
    </xf>
    <xf numFmtId="49" fontId="57" fillId="29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57" xfId="0" applyFont="1" applyBorder="1" applyAlignment="1" applyProtection="1">
      <alignment horizontal="left" vertical="center"/>
      <protection locked="0"/>
    </xf>
    <xf numFmtId="0" fontId="1" fillId="0" borderId="49" xfId="0" applyFont="1" applyBorder="1" applyAlignment="1" applyProtection="1">
      <alignment horizontal="left" vertical="center"/>
      <protection locked="0"/>
    </xf>
    <xf numFmtId="49" fontId="62" fillId="31" borderId="50" xfId="82" applyNumberFormat="1" applyFont="1" applyFill="1" applyBorder="1" applyAlignment="1" applyProtection="1">
      <alignment horizontal="left" vertical="center"/>
      <protection locked="0"/>
    </xf>
    <xf numFmtId="49" fontId="62" fillId="31" borderId="71" xfId="82" applyNumberFormat="1" applyFont="1" applyFill="1" applyBorder="1" applyAlignment="1" applyProtection="1">
      <alignment horizontal="left" vertical="center"/>
      <protection locked="0"/>
    </xf>
    <xf numFmtId="49" fontId="62" fillId="31" borderId="51" xfId="82" applyNumberFormat="1" applyFont="1" applyFill="1" applyBorder="1" applyAlignment="1" applyProtection="1">
      <alignment horizontal="left" vertical="center"/>
      <protection locked="0"/>
    </xf>
    <xf numFmtId="49" fontId="62" fillId="0" borderId="70" xfId="82" applyNumberFormat="1" applyFont="1" applyBorder="1" applyAlignment="1" applyProtection="1">
      <alignment horizontal="left" vertical="center"/>
      <protection locked="0"/>
    </xf>
    <xf numFmtId="0" fontId="0" fillId="0" borderId="68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63" fillId="0" borderId="70" xfId="0" applyFont="1" applyBorder="1" applyAlignment="1">
      <alignment horizontal="left" vertical="top" wrapText="1"/>
    </xf>
    <xf numFmtId="0" fontId="1" fillId="0" borderId="6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7" fillId="0" borderId="70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63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7" fillId="0" borderId="70" xfId="0" applyFont="1" applyBorder="1" applyAlignment="1">
      <alignment horizontal="left" wrapText="1"/>
    </xf>
    <xf numFmtId="0" fontId="1" fillId="0" borderId="6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7" fillId="0" borderId="70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1" fillId="0" borderId="69" xfId="0" applyFont="1" applyBorder="1" applyAlignment="1">
      <alignment horizontal="left" vertical="center"/>
    </xf>
    <xf numFmtId="0" fontId="7" fillId="31" borderId="34" xfId="0" applyFont="1" applyFill="1" applyBorder="1" applyAlignment="1" applyProtection="1">
      <alignment horizontal="center" vertical="center"/>
      <protection locked="0"/>
    </xf>
    <xf numFmtId="0" fontId="7" fillId="31" borderId="15" xfId="0" applyFont="1" applyFill="1" applyBorder="1" applyAlignment="1" applyProtection="1">
      <alignment horizontal="center" vertical="center"/>
      <protection locked="0"/>
    </xf>
    <xf numFmtId="49" fontId="7" fillId="31" borderId="50" xfId="82" applyNumberFormat="1" applyFont="1" applyFill="1" applyBorder="1" applyAlignment="1" applyProtection="1">
      <alignment horizontal="center" vertical="center"/>
      <protection locked="0"/>
    </xf>
    <xf numFmtId="49" fontId="7" fillId="31" borderId="71" xfId="82" applyNumberFormat="1" applyFont="1" applyFill="1" applyBorder="1" applyAlignment="1" applyProtection="1">
      <alignment horizontal="center" vertical="center"/>
      <protection locked="0"/>
    </xf>
    <xf numFmtId="49" fontId="7" fillId="31" borderId="51" xfId="82" applyNumberFormat="1" applyFont="1" applyFill="1" applyBorder="1" applyAlignment="1" applyProtection="1">
      <alignment horizontal="center" vertical="center"/>
      <protection locked="0"/>
    </xf>
    <xf numFmtId="49" fontId="7" fillId="31" borderId="72" xfId="82" applyNumberFormat="1" applyFont="1" applyFill="1" applyBorder="1" applyAlignment="1" applyProtection="1">
      <alignment horizontal="center" vertical="center"/>
      <protection locked="0"/>
    </xf>
    <xf numFmtId="49" fontId="7" fillId="31" borderId="10" xfId="82" applyNumberFormat="1" applyFont="1" applyFill="1" applyBorder="1" applyAlignment="1" applyProtection="1">
      <alignment horizontal="center" vertical="center"/>
      <protection locked="0"/>
    </xf>
    <xf numFmtId="49" fontId="7" fillId="31" borderId="73" xfId="82" applyNumberFormat="1" applyFont="1" applyFill="1" applyBorder="1" applyAlignment="1" applyProtection="1">
      <alignment horizontal="center" vertical="center"/>
      <protection locked="0"/>
    </xf>
    <xf numFmtId="49" fontId="62" fillId="31" borderId="50" xfId="82" applyNumberFormat="1" applyFont="1" applyFill="1" applyBorder="1" applyAlignment="1" applyProtection="1">
      <alignment horizontal="center" vertical="center"/>
      <protection locked="0"/>
    </xf>
    <xf numFmtId="49" fontId="62" fillId="31" borderId="71" xfId="82" applyNumberFormat="1" applyFont="1" applyFill="1" applyBorder="1" applyAlignment="1" applyProtection="1">
      <alignment horizontal="center" vertical="center"/>
      <protection locked="0"/>
    </xf>
    <xf numFmtId="49" fontId="62" fillId="31" borderId="51" xfId="82" applyNumberFormat="1" applyFont="1" applyFill="1" applyBorder="1" applyAlignment="1" applyProtection="1">
      <alignment horizontal="center" vertical="center"/>
      <protection locked="0"/>
    </xf>
    <xf numFmtId="49" fontId="7" fillId="31" borderId="35" xfId="82" applyNumberFormat="1" applyFont="1" applyFill="1" applyBorder="1" applyAlignment="1" applyProtection="1">
      <alignment horizontal="center" vertical="center"/>
      <protection locked="0"/>
    </xf>
    <xf numFmtId="49" fontId="7" fillId="31" borderId="0" xfId="82" applyNumberFormat="1" applyFont="1" applyFill="1" applyAlignment="1" applyProtection="1">
      <alignment horizontal="center" vertical="center"/>
      <protection locked="0"/>
    </xf>
    <xf numFmtId="49" fontId="7" fillId="31" borderId="52" xfId="82" applyNumberFormat="1" applyFont="1" applyFill="1" applyBorder="1" applyAlignment="1" applyProtection="1">
      <alignment horizontal="center" vertical="center"/>
      <protection locked="0"/>
    </xf>
    <xf numFmtId="0" fontId="7" fillId="31" borderId="50" xfId="0" applyFont="1" applyFill="1" applyBorder="1" applyAlignment="1" applyProtection="1">
      <alignment horizontal="center" vertical="center"/>
      <protection locked="0"/>
    </xf>
    <xf numFmtId="0" fontId="7" fillId="31" borderId="71" xfId="0" applyFont="1" applyFill="1" applyBorder="1" applyAlignment="1" applyProtection="1">
      <alignment horizontal="center" vertical="center"/>
      <protection locked="0"/>
    </xf>
    <xf numFmtId="0" fontId="7" fillId="31" borderId="51" xfId="0" applyFont="1" applyFill="1" applyBorder="1" applyAlignment="1" applyProtection="1">
      <alignment horizontal="center" vertical="center"/>
      <protection locked="0"/>
    </xf>
    <xf numFmtId="0" fontId="7" fillId="31" borderId="70" xfId="0" applyFont="1" applyFill="1" applyBorder="1" applyAlignment="1" applyProtection="1">
      <alignment horizontal="center" vertical="center"/>
      <protection locked="0"/>
    </xf>
    <xf numFmtId="0" fontId="7" fillId="31" borderId="68" xfId="0" applyFont="1" applyFill="1" applyBorder="1" applyAlignment="1" applyProtection="1">
      <alignment horizontal="center" vertical="center"/>
      <protection locked="0"/>
    </xf>
    <xf numFmtId="0" fontId="7" fillId="31" borderId="69" xfId="0" applyFont="1" applyFill="1" applyBorder="1" applyAlignment="1" applyProtection="1">
      <alignment horizontal="center" vertical="center"/>
      <protection locked="0"/>
    </xf>
    <xf numFmtId="49" fontId="1" fillId="0" borderId="70" xfId="82" applyNumberFormat="1" applyBorder="1" applyAlignment="1" applyProtection="1">
      <alignment horizontal="center" vertical="center" textRotation="255"/>
      <protection locked="0"/>
    </xf>
    <xf numFmtId="49" fontId="1" fillId="0" borderId="68" xfId="82" applyNumberFormat="1" applyBorder="1" applyAlignment="1" applyProtection="1">
      <alignment horizontal="center" vertical="center" textRotation="255"/>
      <protection locked="0"/>
    </xf>
    <xf numFmtId="49" fontId="1" fillId="0" borderId="69" xfId="82" applyNumberFormat="1" applyBorder="1" applyAlignment="1" applyProtection="1">
      <alignment horizontal="center" vertical="center" textRotation="255"/>
      <protection locked="0"/>
    </xf>
    <xf numFmtId="49" fontId="7" fillId="0" borderId="70" xfId="82" applyNumberFormat="1" applyFont="1" applyBorder="1" applyAlignment="1" applyProtection="1">
      <alignment horizontal="center" vertical="top" textRotation="255"/>
      <protection locked="0"/>
    </xf>
    <xf numFmtId="49" fontId="7" fillId="0" borderId="68" xfId="82" applyNumberFormat="1" applyFont="1" applyBorder="1" applyAlignment="1" applyProtection="1">
      <alignment horizontal="center" vertical="top" textRotation="255"/>
      <protection locked="0"/>
    </xf>
    <xf numFmtId="49" fontId="7" fillId="0" borderId="69" xfId="82" applyNumberFormat="1" applyFont="1" applyBorder="1" applyAlignment="1" applyProtection="1">
      <alignment horizontal="center" vertical="top" textRotation="255"/>
      <protection locked="0"/>
    </xf>
    <xf numFmtId="49" fontId="64" fillId="0" borderId="70" xfId="82" applyNumberFormat="1" applyFont="1" applyBorder="1" applyAlignment="1" applyProtection="1">
      <alignment horizontal="center"/>
      <protection locked="0"/>
    </xf>
    <xf numFmtId="49" fontId="64" fillId="0" borderId="68" xfId="82" applyNumberFormat="1" applyFont="1" applyBorder="1" applyAlignment="1" applyProtection="1">
      <alignment horizontal="center"/>
      <protection locked="0"/>
    </xf>
    <xf numFmtId="49" fontId="64" fillId="0" borderId="69" xfId="82" applyNumberFormat="1" applyFont="1" applyBorder="1" applyAlignment="1" applyProtection="1">
      <alignment horizontal="center"/>
      <protection locked="0"/>
    </xf>
    <xf numFmtId="49" fontId="7" fillId="0" borderId="70" xfId="82" applyNumberFormat="1" applyFont="1" applyBorder="1" applyAlignment="1" applyProtection="1">
      <alignment horizontal="center"/>
      <protection locked="0"/>
    </xf>
    <xf numFmtId="49" fontId="7" fillId="0" borderId="68" xfId="82" applyNumberFormat="1" applyFont="1" applyBorder="1" applyAlignment="1" applyProtection="1">
      <alignment horizontal="center"/>
      <protection locked="0"/>
    </xf>
    <xf numFmtId="49" fontId="7" fillId="0" borderId="69" xfId="82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49" fontId="7" fillId="32" borderId="18" xfId="82" applyNumberFormat="1" applyFont="1" applyFill="1" applyBorder="1" applyAlignment="1" applyProtection="1">
      <alignment horizontal="left" vertical="center"/>
      <protection locked="0"/>
    </xf>
    <xf numFmtId="49" fontId="7" fillId="32" borderId="23" xfId="82" applyNumberFormat="1" applyFont="1" applyFill="1" applyBorder="1" applyAlignment="1" applyProtection="1">
      <alignment horizontal="left" vertical="center"/>
      <protection locked="0"/>
    </xf>
    <xf numFmtId="49" fontId="7" fillId="32" borderId="46" xfId="82" applyNumberFormat="1" applyFont="1" applyFill="1" applyBorder="1" applyAlignment="1" applyProtection="1">
      <alignment horizontal="left" vertical="center"/>
      <protection locked="0"/>
    </xf>
    <xf numFmtId="0" fontId="1" fillId="0" borderId="13" xfId="82" applyBorder="1" applyAlignment="1" applyProtection="1">
      <protection locked="0"/>
    </xf>
    <xf numFmtId="0" fontId="0" fillId="0" borderId="72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1" fillId="0" borderId="26" xfId="0" applyFont="1" applyBorder="1" applyAlignment="1">
      <alignment vertical="top" wrapText="1"/>
    </xf>
    <xf numFmtId="0" fontId="0" fillId="0" borderId="26" xfId="0" applyBorder="1" applyAlignment="1">
      <alignment vertical="top" wrapText="1"/>
    </xf>
    <xf numFmtId="49" fontId="62" fillId="31" borderId="70" xfId="82" applyNumberFormat="1" applyFont="1" applyFill="1" applyBorder="1" applyAlignment="1" applyProtection="1">
      <alignment horizontal="center" vertical="center"/>
      <protection locked="0"/>
    </xf>
    <xf numFmtId="49" fontId="62" fillId="31" borderId="68" xfId="82" applyNumberFormat="1" applyFont="1" applyFill="1" applyBorder="1" applyAlignment="1" applyProtection="1">
      <alignment horizontal="center" vertical="center"/>
      <protection locked="0"/>
    </xf>
    <xf numFmtId="49" fontId="62" fillId="31" borderId="69" xfId="82" applyNumberFormat="1" applyFont="1" applyFill="1" applyBorder="1" applyAlignment="1" applyProtection="1">
      <alignment horizontal="center" vertical="center"/>
      <protection locked="0"/>
    </xf>
    <xf numFmtId="49" fontId="62" fillId="0" borderId="68" xfId="82" applyNumberFormat="1" applyFont="1" applyBorder="1" applyAlignment="1" applyProtection="1">
      <alignment horizontal="left" vertical="center"/>
      <protection locked="0"/>
    </xf>
    <xf numFmtId="49" fontId="62" fillId="0" borderId="69" xfId="82" applyNumberFormat="1" applyFont="1" applyBorder="1" applyAlignment="1" applyProtection="1">
      <alignment horizontal="left" vertical="center"/>
      <protection locked="0"/>
    </xf>
    <xf numFmtId="0" fontId="0" fillId="0" borderId="19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" fillId="0" borderId="13" xfId="0" applyFont="1" applyBorder="1" applyAlignment="1">
      <alignment vertical="center"/>
    </xf>
    <xf numFmtId="49" fontId="7" fillId="31" borderId="70" xfId="82" applyNumberFormat="1" applyFont="1" applyFill="1" applyBorder="1" applyAlignment="1" applyProtection="1">
      <alignment horizontal="left" vertical="center"/>
      <protection locked="0"/>
    </xf>
    <xf numFmtId="49" fontId="7" fillId="31" borderId="68" xfId="82" applyNumberFormat="1" applyFont="1" applyFill="1" applyBorder="1" applyAlignment="1" applyProtection="1">
      <alignment horizontal="left" vertical="center"/>
      <protection locked="0"/>
    </xf>
    <xf numFmtId="49" fontId="7" fillId="31" borderId="69" xfId="82" applyNumberFormat="1" applyFont="1" applyFill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vertical="center"/>
    </xf>
    <xf numFmtId="0" fontId="1" fillId="0" borderId="19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3" fillId="0" borderId="16" xfId="100" applyFont="1" applyBorder="1" applyAlignment="1" applyProtection="1">
      <alignment horizontal="left" vertical="center"/>
      <protection locked="0"/>
    </xf>
    <xf numFmtId="0" fontId="3" fillId="0" borderId="10" xfId="100" applyFont="1" applyBorder="1" applyAlignment="1" applyProtection="1">
      <alignment horizontal="left" vertical="center"/>
      <protection locked="0"/>
    </xf>
    <xf numFmtId="0" fontId="3" fillId="0" borderId="54" xfId="100" applyFont="1" applyBorder="1" applyAlignment="1" applyProtection="1">
      <alignment horizontal="left" vertical="center"/>
      <protection locked="0"/>
    </xf>
    <xf numFmtId="0" fontId="3" fillId="0" borderId="16" xfId="100" applyFont="1" applyBorder="1" applyAlignment="1" applyProtection="1">
      <alignment horizontal="center" vertical="center"/>
      <protection locked="0"/>
    </xf>
    <xf numFmtId="0" fontId="3" fillId="0" borderId="54" xfId="100" applyFont="1" applyBorder="1" applyAlignment="1" applyProtection="1">
      <alignment horizontal="center" vertical="center"/>
      <protection locked="0"/>
    </xf>
    <xf numFmtId="0" fontId="24" fillId="0" borderId="16" xfId="83" applyFont="1" applyBorder="1" applyAlignment="1" applyProtection="1">
      <alignment horizontal="center" vertical="center"/>
      <protection locked="0" hidden="1"/>
    </xf>
    <xf numFmtId="0" fontId="24" fillId="0" borderId="10" xfId="83" applyFont="1" applyBorder="1" applyAlignment="1" applyProtection="1">
      <alignment horizontal="center" vertical="center"/>
      <protection locked="0" hidden="1"/>
    </xf>
    <xf numFmtId="0" fontId="24" fillId="0" borderId="54" xfId="83" applyFont="1" applyBorder="1" applyAlignment="1" applyProtection="1">
      <alignment horizontal="center" vertical="center"/>
      <protection locked="0" hidden="1"/>
    </xf>
    <xf numFmtId="0" fontId="2" fillId="0" borderId="11" xfId="100" applyBorder="1" applyAlignment="1" applyProtection="1">
      <alignment horizontal="left" vertical="center"/>
      <protection locked="0"/>
    </xf>
    <xf numFmtId="0" fontId="2" fillId="0" borderId="29" xfId="100" applyBorder="1" applyAlignment="1" applyProtection="1">
      <alignment horizontal="left" vertical="center"/>
      <protection locked="0"/>
    </xf>
    <xf numFmtId="0" fontId="2" fillId="0" borderId="12" xfId="100" applyBorder="1" applyAlignment="1" applyProtection="1">
      <alignment horizontal="left" vertical="center"/>
      <protection locked="0"/>
    </xf>
    <xf numFmtId="0" fontId="2" fillId="0" borderId="11" xfId="100" applyBorder="1" applyAlignment="1" applyProtection="1">
      <alignment horizontal="center" vertical="center"/>
      <protection locked="0"/>
    </xf>
    <xf numFmtId="0" fontId="2" fillId="0" borderId="12" xfId="100" applyBorder="1" applyAlignment="1" applyProtection="1">
      <alignment horizontal="center" vertical="center"/>
      <protection locked="0"/>
    </xf>
    <xf numFmtId="0" fontId="2" fillId="0" borderId="29" xfId="100" applyBorder="1" applyAlignment="1" applyProtection="1">
      <alignment horizontal="center" vertical="center"/>
      <protection locked="0"/>
    </xf>
    <xf numFmtId="166" fontId="4" fillId="0" borderId="15" xfId="83" applyNumberFormat="1" applyFont="1" applyBorder="1" applyAlignment="1" applyProtection="1">
      <alignment horizontal="center"/>
    </xf>
    <xf numFmtId="166" fontId="4" fillId="0" borderId="14" xfId="83" applyNumberFormat="1" applyFont="1" applyBorder="1" applyAlignment="1" applyProtection="1">
      <alignment horizontal="center"/>
    </xf>
    <xf numFmtId="166" fontId="4" fillId="0" borderId="28" xfId="83" applyNumberFormat="1" applyFont="1" applyBorder="1" applyAlignment="1" applyProtection="1">
      <alignment horizontal="center"/>
    </xf>
    <xf numFmtId="0" fontId="3" fillId="0" borderId="16" xfId="83" applyFont="1" applyBorder="1" applyAlignment="1" applyProtection="1">
      <alignment horizontal="left"/>
      <protection locked="0"/>
    </xf>
    <xf numFmtId="0" fontId="3" fillId="0" borderId="10" xfId="83" applyFont="1" applyBorder="1" applyAlignment="1" applyProtection="1">
      <alignment horizontal="left"/>
      <protection locked="0"/>
    </xf>
    <xf numFmtId="0" fontId="3" fillId="0" borderId="54" xfId="83" applyFont="1" applyBorder="1" applyAlignment="1" applyProtection="1">
      <alignment horizontal="left"/>
      <protection locked="0"/>
    </xf>
    <xf numFmtId="0" fontId="24" fillId="0" borderId="16" xfId="83" applyFont="1" applyBorder="1" applyAlignment="1" applyProtection="1">
      <alignment horizontal="center"/>
      <protection locked="0"/>
    </xf>
    <xf numFmtId="0" fontId="24" fillId="0" borderId="10" xfId="83" applyFont="1" applyBorder="1" applyAlignment="1" applyProtection="1">
      <alignment horizontal="center"/>
      <protection locked="0"/>
    </xf>
    <xf numFmtId="0" fontId="24" fillId="0" borderId="54" xfId="83" applyFont="1" applyBorder="1" applyAlignment="1" applyProtection="1">
      <alignment horizontal="center"/>
      <protection locked="0"/>
    </xf>
    <xf numFmtId="0" fontId="2" fillId="0" borderId="15" xfId="100" applyBorder="1" applyAlignment="1" applyProtection="1">
      <alignment horizontal="left" vertical="center"/>
      <protection locked="0"/>
    </xf>
    <xf numFmtId="0" fontId="2" fillId="0" borderId="28" xfId="100" applyBorder="1" applyAlignment="1" applyProtection="1">
      <alignment horizontal="left" vertical="center"/>
      <protection locked="0"/>
    </xf>
    <xf numFmtId="0" fontId="3" fillId="0" borderId="15" xfId="100" applyFont="1" applyBorder="1" applyAlignment="1" applyProtection="1">
      <alignment horizontal="left" vertical="center"/>
      <protection locked="0"/>
    </xf>
    <xf numFmtId="0" fontId="3" fillId="0" borderId="14" xfId="100" applyFont="1" applyBorder="1" applyAlignment="1" applyProtection="1">
      <alignment horizontal="left" vertical="center"/>
      <protection locked="0"/>
    </xf>
    <xf numFmtId="0" fontId="3" fillId="0" borderId="28" xfId="100" applyFont="1" applyBorder="1" applyAlignment="1" applyProtection="1">
      <alignment horizontal="left" vertical="center"/>
      <protection locked="0"/>
    </xf>
    <xf numFmtId="164" fontId="4" fillId="0" borderId="15" xfId="86" applyNumberFormat="1" applyFont="1" applyBorder="1" applyAlignment="1" applyProtection="1">
      <alignment horizontal="center"/>
      <protection locked="0"/>
    </xf>
    <xf numFmtId="164" fontId="4" fillId="0" borderId="14" xfId="86" applyNumberFormat="1" applyFont="1" applyBorder="1" applyAlignment="1" applyProtection="1">
      <alignment horizontal="center"/>
      <protection locked="0"/>
    </xf>
    <xf numFmtId="164" fontId="4" fillId="0" borderId="28" xfId="86" applyNumberFormat="1" applyFont="1" applyBorder="1" applyAlignment="1" applyProtection="1">
      <alignment horizontal="center"/>
      <protection locked="0"/>
    </xf>
    <xf numFmtId="0" fontId="24" fillId="0" borderId="0" xfId="63" applyFont="1" applyAlignment="1">
      <alignment horizontal="center" vertical="center" wrapText="1"/>
    </xf>
    <xf numFmtId="0" fontId="40" fillId="0" borderId="15" xfId="86" applyFont="1" applyBorder="1" applyAlignment="1" applyProtection="1">
      <alignment horizontal="center"/>
      <protection locked="0"/>
    </xf>
    <xf numFmtId="0" fontId="40" fillId="0" borderId="28" xfId="86" applyFont="1" applyBorder="1" applyAlignment="1" applyProtection="1">
      <alignment horizontal="center"/>
      <protection locked="0"/>
    </xf>
    <xf numFmtId="0" fontId="4" fillId="0" borderId="15" xfId="86" applyFont="1" applyBorder="1" applyAlignment="1" applyProtection="1">
      <alignment horizontal="center" vertical="center"/>
      <protection locked="0"/>
    </xf>
    <xf numFmtId="0" fontId="4" fillId="0" borderId="14" xfId="86" applyFont="1" applyBorder="1" applyAlignment="1" applyProtection="1">
      <alignment horizontal="center" vertical="center"/>
      <protection locked="0"/>
    </xf>
    <xf numFmtId="0" fontId="4" fillId="0" borderId="28" xfId="86" applyFont="1" applyBorder="1" applyAlignment="1" applyProtection="1">
      <alignment horizontal="center" vertical="center"/>
      <protection locked="0"/>
    </xf>
    <xf numFmtId="0" fontId="41" fillId="0" borderId="15" xfId="83" applyFont="1" applyBorder="1" applyAlignment="1" applyProtection="1">
      <alignment horizontal="center"/>
      <protection locked="0"/>
    </xf>
    <xf numFmtId="0" fontId="41" fillId="0" borderId="28" xfId="83" applyFont="1" applyBorder="1" applyAlignment="1" applyProtection="1">
      <alignment horizontal="center"/>
      <protection locked="0"/>
    </xf>
    <xf numFmtId="0" fontId="48" fillId="24" borderId="50" xfId="85" applyFont="1" applyFill="1" applyBorder="1" applyAlignment="1" applyProtection="1">
      <alignment horizontal="center" vertical="center" wrapText="1"/>
      <protection locked="0"/>
    </xf>
    <xf numFmtId="0" fontId="48" fillId="24" borderId="51" xfId="85" applyFont="1" applyFill="1" applyBorder="1" applyAlignment="1" applyProtection="1">
      <alignment horizontal="center" vertical="center" wrapText="1"/>
      <protection locked="0"/>
    </xf>
    <xf numFmtId="0" fontId="48" fillId="24" borderId="35" xfId="85" applyFont="1" applyFill="1" applyBorder="1" applyAlignment="1" applyProtection="1">
      <alignment horizontal="center" vertical="center" wrapText="1"/>
      <protection locked="0"/>
    </xf>
    <xf numFmtId="0" fontId="48" fillId="24" borderId="52" xfId="85" applyFont="1" applyFill="1" applyBorder="1" applyAlignment="1" applyProtection="1">
      <alignment horizontal="center" vertical="center" wrapText="1"/>
      <protection locked="0"/>
    </xf>
    <xf numFmtId="0" fontId="48" fillId="24" borderId="36" xfId="85" applyFont="1" applyFill="1" applyBorder="1" applyAlignment="1" applyProtection="1">
      <alignment horizontal="center" vertical="center" wrapText="1"/>
      <protection locked="0"/>
    </xf>
    <xf numFmtId="0" fontId="48" fillId="24" borderId="53" xfId="85" applyFont="1" applyFill="1" applyBorder="1" applyAlignment="1" applyProtection="1">
      <alignment horizontal="center" vertical="center" wrapText="1"/>
      <protection locked="0"/>
    </xf>
    <xf numFmtId="49" fontId="23" fillId="0" borderId="34" xfId="85" applyNumberFormat="1" applyFont="1" applyBorder="1" applyAlignment="1" applyProtection="1">
      <alignment horizontal="left" vertical="center" wrapText="1"/>
      <protection locked="0"/>
    </xf>
    <xf numFmtId="49" fontId="23" fillId="0" borderId="23" xfId="85" applyNumberFormat="1" applyFont="1" applyBorder="1" applyAlignment="1" applyProtection="1">
      <alignment horizontal="left" vertical="center" wrapText="1"/>
      <protection locked="0"/>
    </xf>
    <xf numFmtId="0" fontId="23" fillId="0" borderId="34" xfId="63" applyFont="1" applyBorder="1" applyAlignment="1">
      <alignment horizontal="center" vertical="center" wrapText="1"/>
    </xf>
    <xf numFmtId="0" fontId="23" fillId="0" borderId="23" xfId="63" applyFont="1" applyBorder="1" applyAlignment="1">
      <alignment horizontal="center" vertical="center" wrapText="1"/>
    </xf>
    <xf numFmtId="0" fontId="23" fillId="0" borderId="46" xfId="63" applyFont="1" applyBorder="1" applyAlignment="1">
      <alignment horizontal="center" vertical="center" wrapText="1"/>
    </xf>
    <xf numFmtId="49" fontId="59" fillId="0" borderId="19" xfId="85" applyNumberFormat="1" applyFont="1" applyBorder="1" applyAlignment="1" applyProtection="1">
      <alignment horizontal="center" vertical="center" wrapText="1"/>
      <protection locked="0"/>
    </xf>
    <xf numFmtId="49" fontId="59" fillId="0" borderId="28" xfId="85" applyNumberFormat="1" applyFont="1" applyBorder="1" applyAlignment="1" applyProtection="1">
      <alignment horizontal="center" vertical="center" wrapText="1"/>
      <protection locked="0"/>
    </xf>
    <xf numFmtId="49" fontId="8" fillId="0" borderId="15" xfId="85" applyNumberFormat="1" applyFont="1" applyBorder="1" applyAlignment="1" applyProtection="1">
      <alignment horizontal="center" vertical="center"/>
      <protection locked="0"/>
    </xf>
    <xf numFmtId="49" fontId="8" fillId="0" borderId="28" xfId="85" applyNumberFormat="1" applyFont="1" applyBorder="1" applyAlignment="1" applyProtection="1">
      <alignment horizontal="center" vertical="center"/>
      <protection locked="0"/>
    </xf>
    <xf numFmtId="49" fontId="40" fillId="0" borderId="19" xfId="85" applyNumberFormat="1" applyFont="1" applyBorder="1" applyAlignment="1" applyProtection="1">
      <alignment horizontal="center" vertical="center" wrapText="1"/>
      <protection locked="0"/>
    </xf>
    <xf numFmtId="49" fontId="40" fillId="0" borderId="28" xfId="85" applyNumberFormat="1" applyFont="1" applyBorder="1" applyAlignment="1" applyProtection="1">
      <alignment horizontal="center" vertical="center"/>
      <protection locked="0"/>
    </xf>
    <xf numFmtId="49" fontId="47" fillId="0" borderId="37" xfId="85" applyNumberFormat="1" applyFont="1" applyBorder="1" applyAlignment="1" applyProtection="1">
      <alignment horizontal="center" vertical="center"/>
      <protection locked="0"/>
    </xf>
    <xf numFmtId="49" fontId="47" fillId="0" borderId="29" xfId="85" applyNumberFormat="1" applyFont="1" applyBorder="1" applyAlignment="1" applyProtection="1">
      <alignment horizontal="center" vertical="center"/>
      <protection locked="0"/>
    </xf>
    <xf numFmtId="165" fontId="3" fillId="0" borderId="15" xfId="85" applyNumberFormat="1" applyFont="1" applyBorder="1" applyAlignment="1" applyProtection="1">
      <alignment horizontal="center" vertical="center"/>
      <protection locked="0"/>
    </xf>
    <xf numFmtId="165" fontId="3" fillId="0" borderId="28" xfId="85" applyNumberFormat="1" applyFont="1" applyBorder="1" applyAlignment="1" applyProtection="1">
      <alignment horizontal="center" vertical="center"/>
      <protection locked="0"/>
    </xf>
    <xf numFmtId="165" fontId="3" fillId="0" borderId="48" xfId="85" applyNumberFormat="1" applyFont="1" applyBorder="1" applyAlignment="1" applyProtection="1">
      <alignment horizontal="center" vertical="center"/>
      <protection locked="0"/>
    </xf>
    <xf numFmtId="165" fontId="3" fillId="0" borderId="43" xfId="85" applyNumberFormat="1" applyFont="1" applyBorder="1" applyAlignment="1" applyProtection="1">
      <alignment horizontal="center" vertical="center"/>
      <protection locked="0"/>
    </xf>
    <xf numFmtId="0" fontId="1" fillId="26" borderId="19" xfId="82" applyFill="1" applyBorder="1" applyAlignment="1" applyProtection="1">
      <alignment horizontal="left" vertical="top" wrapText="1"/>
      <protection locked="0"/>
    </xf>
    <xf numFmtId="0" fontId="49" fillId="0" borderId="14" xfId="53" applyBorder="1" applyAlignment="1">
      <alignment horizontal="left" vertical="top" wrapText="1"/>
    </xf>
    <xf numFmtId="0" fontId="49" fillId="0" borderId="45" xfId="53" applyBorder="1" applyAlignment="1">
      <alignment horizontal="left" vertical="top" wrapText="1"/>
    </xf>
    <xf numFmtId="0" fontId="1" fillId="0" borderId="19" xfId="82" applyBorder="1" applyAlignment="1" applyProtection="1">
      <alignment horizontal="left" vertical="top" wrapText="1"/>
      <protection locked="0"/>
    </xf>
    <xf numFmtId="0" fontId="1" fillId="0" borderId="19" xfId="83" applyBorder="1" applyAlignment="1" applyProtection="1">
      <alignment horizontal="left" vertical="top" wrapText="1"/>
      <protection locked="0"/>
    </xf>
    <xf numFmtId="0" fontId="42" fillId="0" borderId="14" xfId="61" applyBorder="1" applyAlignment="1">
      <alignment horizontal="left" vertical="top" wrapText="1"/>
    </xf>
    <xf numFmtId="0" fontId="42" fillId="0" borderId="45" xfId="61" applyBorder="1" applyAlignment="1">
      <alignment horizontal="left" vertical="top" wrapText="1"/>
    </xf>
    <xf numFmtId="0" fontId="42" fillId="26" borderId="14" xfId="61" applyFill="1" applyBorder="1" applyAlignment="1">
      <alignment horizontal="left" vertical="top" wrapText="1"/>
    </xf>
    <xf numFmtId="0" fontId="42" fillId="26" borderId="45" xfId="61" applyFill="1" applyBorder="1" applyAlignment="1">
      <alignment horizontal="left" vertical="top" wrapText="1"/>
    </xf>
    <xf numFmtId="0" fontId="1" fillId="26" borderId="20" xfId="82" applyFill="1" applyBorder="1" applyAlignment="1" applyProtection="1">
      <alignment horizontal="left" vertical="top" wrapText="1"/>
      <protection locked="0"/>
    </xf>
    <xf numFmtId="0" fontId="42" fillId="26" borderId="57" xfId="61" applyFill="1" applyBorder="1" applyAlignment="1">
      <alignment horizontal="left" vertical="top" wrapText="1"/>
    </xf>
    <xf numFmtId="0" fontId="42" fillId="26" borderId="49" xfId="61" applyFill="1" applyBorder="1" applyAlignment="1">
      <alignment horizontal="left" vertical="top" wrapText="1"/>
    </xf>
    <xf numFmtId="0" fontId="61" fillId="0" borderId="0" xfId="82" applyFont="1" applyAlignment="1" applyProtection="1">
      <alignment horizontal="center"/>
      <protection locked="0"/>
    </xf>
    <xf numFmtId="0" fontId="1" fillId="26" borderId="18" xfId="82" applyFill="1" applyBorder="1" applyAlignment="1" applyProtection="1">
      <alignment horizontal="left" vertical="top" wrapText="1"/>
      <protection locked="0"/>
    </xf>
    <xf numFmtId="0" fontId="49" fillId="0" borderId="23" xfId="53" applyBorder="1" applyAlignment="1">
      <alignment horizontal="left" vertical="top" wrapText="1"/>
    </xf>
    <xf numFmtId="0" fontId="49" fillId="0" borderId="46" xfId="53" applyBorder="1" applyAlignment="1">
      <alignment horizontal="left" vertical="top" wrapText="1"/>
    </xf>
    <xf numFmtId="0" fontId="49" fillId="0" borderId="57" xfId="53" applyBorder="1" applyAlignment="1">
      <alignment horizontal="left" vertical="top" wrapText="1"/>
    </xf>
    <xf numFmtId="0" fontId="49" fillId="0" borderId="49" xfId="53" applyBorder="1" applyAlignment="1">
      <alignment horizontal="left" vertical="top" wrapText="1"/>
    </xf>
    <xf numFmtId="0" fontId="1" fillId="0" borderId="18" xfId="83" applyBorder="1" applyAlignment="1" applyProtection="1">
      <alignment horizontal="left" vertical="top" wrapText="1"/>
      <protection locked="0"/>
    </xf>
    <xf numFmtId="0" fontId="42" fillId="0" borderId="23" xfId="61" applyBorder="1" applyAlignment="1">
      <alignment horizontal="left" vertical="top" wrapText="1"/>
    </xf>
    <xf numFmtId="0" fontId="42" fillId="0" borderId="46" xfId="61" applyBorder="1" applyAlignment="1">
      <alignment horizontal="left" vertical="top" wrapText="1"/>
    </xf>
    <xf numFmtId="0" fontId="23" fillId="0" borderId="64" xfId="82" applyFont="1" applyBorder="1" applyAlignment="1" applyProtection="1">
      <alignment horizontal="left" vertical="center" wrapText="1"/>
      <protection locked="0"/>
    </xf>
    <xf numFmtId="0" fontId="23" fillId="0" borderId="65" xfId="82" applyFont="1" applyBorder="1" applyAlignment="1" applyProtection="1">
      <alignment horizontal="left" vertical="center" wrapText="1"/>
      <protection locked="0"/>
    </xf>
    <xf numFmtId="0" fontId="23" fillId="0" borderId="15" xfId="82" applyFont="1" applyBorder="1" applyAlignment="1" applyProtection="1">
      <alignment horizontal="center" vertical="center" wrapText="1"/>
      <protection locked="0"/>
    </xf>
    <xf numFmtId="0" fontId="23" fillId="0" borderId="28" xfId="82" applyFont="1" applyBorder="1" applyAlignment="1" applyProtection="1">
      <alignment horizontal="center" vertical="center" wrapText="1"/>
      <protection locked="0"/>
    </xf>
    <xf numFmtId="0" fontId="23" fillId="0" borderId="14" xfId="82" applyFont="1" applyBorder="1" applyAlignment="1" applyProtection="1">
      <alignment horizontal="left" vertical="center" wrapText="1"/>
      <protection locked="0"/>
    </xf>
    <xf numFmtId="0" fontId="23" fillId="0" borderId="45" xfId="82" applyFont="1" applyBorder="1" applyAlignment="1" applyProtection="1">
      <alignment horizontal="left" vertical="center" wrapText="1"/>
      <protection locked="0"/>
    </xf>
    <xf numFmtId="0" fontId="23" fillId="0" borderId="66" xfId="82" applyFont="1" applyBorder="1" applyAlignment="1" applyProtection="1">
      <alignment horizontal="left" vertical="center" wrapText="1"/>
      <protection locked="0"/>
    </xf>
    <xf numFmtId="0" fontId="23" fillId="0" borderId="67" xfId="82" applyFont="1" applyBorder="1" applyAlignment="1" applyProtection="1">
      <alignment horizontal="left" vertical="center" wrapText="1"/>
      <protection locked="0"/>
    </xf>
    <xf numFmtId="0" fontId="23" fillId="0" borderId="16" xfId="82" applyFont="1" applyBorder="1" applyAlignment="1" applyProtection="1">
      <alignment horizontal="center" vertical="center" wrapText="1"/>
      <protection locked="0"/>
    </xf>
    <xf numFmtId="0" fontId="23" fillId="0" borderId="54" xfId="82" applyFont="1" applyBorder="1" applyAlignment="1" applyProtection="1">
      <alignment horizontal="center" vertical="center" wrapText="1"/>
      <protection locked="0"/>
    </xf>
    <xf numFmtId="169" fontId="24" fillId="0" borderId="19" xfId="82" applyNumberFormat="1" applyFont="1" applyBorder="1" applyAlignment="1" applyProtection="1">
      <alignment horizontal="left" vertical="top"/>
      <protection locked="0"/>
    </xf>
    <xf numFmtId="169" fontId="24" fillId="0" borderId="14" xfId="82" applyNumberFormat="1" applyFont="1" applyBorder="1" applyAlignment="1" applyProtection="1">
      <alignment horizontal="left" vertical="top"/>
      <protection locked="0"/>
    </xf>
    <xf numFmtId="169" fontId="24" fillId="0" borderId="45" xfId="82" applyNumberFormat="1" applyFont="1" applyBorder="1" applyAlignment="1" applyProtection="1">
      <alignment horizontal="left" vertical="top"/>
      <protection locked="0"/>
    </xf>
    <xf numFmtId="169" fontId="54" fillId="0" borderId="19" xfId="82" applyNumberFormat="1" applyFont="1" applyBorder="1" applyAlignment="1" applyProtection="1">
      <alignment horizontal="center" vertical="center"/>
      <protection locked="0"/>
    </xf>
    <xf numFmtId="169" fontId="23" fillId="0" borderId="14" xfId="82" applyNumberFormat="1" applyFont="1" applyBorder="1" applyAlignment="1" applyProtection="1">
      <alignment horizontal="center" vertical="center"/>
      <protection locked="0"/>
    </xf>
    <xf numFmtId="169" fontId="23" fillId="0" borderId="45" xfId="82" applyNumberFormat="1" applyFont="1" applyBorder="1" applyAlignment="1" applyProtection="1">
      <alignment horizontal="center" vertical="center"/>
      <protection locked="0"/>
    </xf>
    <xf numFmtId="0" fontId="1" fillId="0" borderId="39" xfId="82" applyBorder="1" applyAlignment="1" applyProtection="1">
      <alignment horizontal="center" vertical="top" wrapText="1"/>
      <protection locked="0"/>
    </xf>
    <xf numFmtId="0" fontId="1" fillId="0" borderId="40" xfId="82" applyBorder="1" applyAlignment="1" applyProtection="1">
      <alignment horizontal="center" vertical="top" wrapText="1"/>
      <protection locked="0"/>
    </xf>
    <xf numFmtId="0" fontId="54" fillId="0" borderId="0" xfId="82" applyFont="1" applyAlignment="1" applyProtection="1">
      <alignment horizontal="center" vertical="center" wrapText="1"/>
      <protection locked="0"/>
    </xf>
    <xf numFmtId="0" fontId="3" fillId="0" borderId="17" xfId="82" applyFont="1" applyBorder="1" applyAlignment="1" applyProtection="1">
      <alignment horizontal="center"/>
      <protection locked="0"/>
    </xf>
    <xf numFmtId="0" fontId="23" fillId="0" borderId="62" xfId="82" applyFont="1" applyBorder="1" applyAlignment="1" applyProtection="1">
      <alignment horizontal="left" vertical="center" wrapText="1"/>
      <protection locked="0"/>
    </xf>
    <xf numFmtId="0" fontId="23" fillId="0" borderId="63" xfId="82" applyFont="1" applyBorder="1" applyAlignment="1" applyProtection="1">
      <alignment horizontal="left" vertical="center" wrapText="1"/>
      <protection locked="0"/>
    </xf>
    <xf numFmtId="0" fontId="23" fillId="0" borderId="34" xfId="82" applyFont="1" applyBorder="1" applyAlignment="1" applyProtection="1">
      <alignment horizontal="center" vertical="center" wrapText="1"/>
      <protection locked="0"/>
    </xf>
    <xf numFmtId="0" fontId="23" fillId="0" borderId="47" xfId="82" applyFont="1" applyBorder="1" applyAlignment="1" applyProtection="1">
      <alignment horizontal="center" vertical="center" wrapText="1"/>
      <protection locked="0"/>
    </xf>
    <xf numFmtId="0" fontId="23" fillId="0" borderId="23" xfId="82" applyFont="1" applyBorder="1" applyAlignment="1" applyProtection="1">
      <alignment horizontal="left" vertical="center" wrapText="1"/>
      <protection locked="0"/>
    </xf>
    <xf numFmtId="0" fontId="23" fillId="0" borderId="46" xfId="82" applyFont="1" applyBorder="1" applyAlignment="1" applyProtection="1">
      <alignment horizontal="left" vertical="center" wrapText="1"/>
      <protection locked="0"/>
    </xf>
    <xf numFmtId="169" fontId="23" fillId="0" borderId="19" xfId="82" applyNumberFormat="1" applyFont="1" applyBorder="1" applyAlignment="1" applyProtection="1">
      <alignment horizontal="left"/>
      <protection locked="0"/>
    </xf>
    <xf numFmtId="169" fontId="23" fillId="0" borderId="28" xfId="82" applyNumberFormat="1" applyFont="1" applyBorder="1" applyAlignment="1" applyProtection="1">
      <alignment horizontal="left"/>
      <protection locked="0"/>
    </xf>
    <xf numFmtId="169" fontId="23" fillId="0" borderId="19" xfId="82" applyNumberFormat="1" applyFont="1" applyBorder="1" applyAlignment="1" applyProtection="1">
      <alignment horizontal="left" vertical="top" wrapText="1"/>
      <protection locked="0"/>
    </xf>
    <xf numFmtId="169" fontId="23" fillId="0" borderId="28" xfId="82" applyNumberFormat="1" applyFont="1" applyBorder="1" applyAlignment="1" applyProtection="1">
      <alignment horizontal="left" vertical="top" wrapText="1"/>
      <protection locked="0"/>
    </xf>
    <xf numFmtId="0" fontId="23" fillId="0" borderId="15" xfId="61" applyFont="1" applyBorder="1" applyAlignment="1">
      <alignment horizontal="left" vertical="top" wrapText="1"/>
    </xf>
    <xf numFmtId="169" fontId="23" fillId="0" borderId="18" xfId="82" applyNumberFormat="1" applyFont="1" applyBorder="1" applyAlignment="1" applyProtection="1">
      <alignment horizontal="left"/>
      <protection locked="0"/>
    </xf>
    <xf numFmtId="169" fontId="23" fillId="0" borderId="47" xfId="82" applyNumberFormat="1" applyFont="1" applyBorder="1" applyAlignment="1" applyProtection="1">
      <alignment horizontal="left"/>
      <protection locked="0"/>
    </xf>
    <xf numFmtId="169" fontId="23" fillId="0" borderId="18" xfId="82" applyNumberFormat="1" applyFont="1" applyBorder="1" applyAlignment="1" applyProtection="1">
      <alignment horizontal="left" vertical="top" wrapText="1"/>
      <protection locked="0"/>
    </xf>
    <xf numFmtId="169" fontId="23" fillId="0" borderId="47" xfId="82" applyNumberFormat="1" applyFont="1" applyBorder="1" applyAlignment="1" applyProtection="1">
      <alignment horizontal="left" vertical="top" wrapText="1"/>
      <protection locked="0"/>
    </xf>
    <xf numFmtId="0" fontId="23" fillId="0" borderId="34" xfId="61" applyFont="1" applyBorder="1" applyAlignment="1">
      <alignment horizontal="left" vertical="top" wrapText="1"/>
    </xf>
    <xf numFmtId="167" fontId="3" fillId="0" borderId="19" xfId="82" applyNumberFormat="1" applyFont="1" applyBorder="1" applyAlignment="1" applyProtection="1">
      <alignment horizontal="left" vertical="top" wrapText="1"/>
      <protection locked="0"/>
    </xf>
    <xf numFmtId="0" fontId="7" fillId="0" borderId="0" xfId="82" applyFont="1" applyAlignment="1" applyProtection="1">
      <alignment horizontal="left" wrapText="1"/>
      <protection locked="0"/>
    </xf>
    <xf numFmtId="0" fontId="7" fillId="0" borderId="0" xfId="82" applyFont="1" applyAlignment="1" applyProtection="1">
      <alignment horizontal="left"/>
      <protection locked="0"/>
    </xf>
    <xf numFmtId="12" fontId="7" fillId="0" borderId="0" xfId="82" applyNumberFormat="1" applyFont="1" applyAlignment="1" applyProtection="1">
      <alignment horizontal="left" wrapText="1"/>
      <protection locked="0"/>
    </xf>
    <xf numFmtId="0" fontId="7" fillId="0" borderId="0" xfId="82" applyFont="1" applyAlignment="1" applyProtection="1">
      <alignment horizontal="center"/>
      <protection locked="0"/>
    </xf>
    <xf numFmtId="0" fontId="11" fillId="0" borderId="11" xfId="82" applyFont="1" applyBorder="1" applyAlignment="1" applyProtection="1">
      <alignment horizontal="center"/>
      <protection locked="0"/>
    </xf>
    <xf numFmtId="0" fontId="11" fillId="0" borderId="12" xfId="82" applyFont="1" applyBorder="1" applyAlignment="1" applyProtection="1">
      <alignment horizontal="center"/>
      <protection locked="0"/>
    </xf>
    <xf numFmtId="0" fontId="11" fillId="0" borderId="29" xfId="82" applyFont="1" applyBorder="1" applyAlignment="1" applyProtection="1">
      <alignment horizontal="center"/>
      <protection locked="0"/>
    </xf>
    <xf numFmtId="0" fontId="15" fillId="0" borderId="0" xfId="82" applyFont="1" applyAlignment="1" applyProtection="1">
      <alignment horizontal="center" vertical="center" wrapText="1"/>
      <protection locked="0"/>
    </xf>
    <xf numFmtId="0" fontId="15" fillId="0" borderId="10" xfId="82" applyFont="1" applyBorder="1" applyAlignment="1" applyProtection="1">
      <alignment horizontal="center" vertical="center" wrapText="1"/>
      <protection locked="0"/>
    </xf>
    <xf numFmtId="0" fontId="3" fillId="0" borderId="0" xfId="82" applyFont="1" applyAlignment="1" applyProtection="1">
      <alignment horizontal="center" vertical="center" wrapText="1"/>
      <protection locked="0"/>
    </xf>
    <xf numFmtId="0" fontId="3" fillId="0" borderId="10" xfId="82" applyFont="1" applyBorder="1" applyAlignment="1" applyProtection="1">
      <alignment horizontal="center" vertical="center" wrapText="1"/>
      <protection locked="0"/>
    </xf>
    <xf numFmtId="12" fontId="2" fillId="0" borderId="41" xfId="82" applyNumberFormat="1" applyFont="1" applyBorder="1" applyAlignment="1" applyProtection="1">
      <alignment horizontal="center"/>
      <protection locked="0"/>
    </xf>
    <xf numFmtId="12" fontId="2" fillId="0" borderId="0" xfId="82" applyNumberFormat="1" applyFont="1" applyAlignment="1" applyProtection="1">
      <alignment horizontal="center"/>
      <protection locked="0"/>
    </xf>
    <xf numFmtId="12" fontId="2" fillId="0" borderId="56" xfId="82" applyNumberFormat="1" applyFont="1" applyBorder="1" applyAlignment="1" applyProtection="1">
      <alignment horizontal="center"/>
      <protection locked="0"/>
    </xf>
    <xf numFmtId="167" fontId="3" fillId="0" borderId="18" xfId="82" applyNumberFormat="1" applyFont="1" applyBorder="1" applyAlignment="1" applyProtection="1">
      <alignment horizontal="left" vertical="top" wrapText="1"/>
      <protection locked="0"/>
    </xf>
    <xf numFmtId="49" fontId="53" fillId="0" borderId="31" xfId="0" applyNumberFormat="1" applyFont="1" applyBorder="1" applyAlignment="1">
      <alignment horizontal="center" vertical="center" wrapText="1"/>
    </xf>
    <xf numFmtId="49" fontId="53" fillId="0" borderId="55" xfId="0" applyNumberFormat="1" applyFont="1" applyBorder="1" applyAlignment="1">
      <alignment horizontal="center" vertical="center" wrapText="1"/>
    </xf>
    <xf numFmtId="0" fontId="60" fillId="0" borderId="31" xfId="82" applyFont="1" applyBorder="1" applyAlignment="1" applyProtection="1">
      <alignment horizontal="center" vertical="center" wrapText="1"/>
      <protection locked="0"/>
    </xf>
    <xf numFmtId="0" fontId="60" fillId="0" borderId="55" xfId="82" applyFont="1" applyBorder="1" applyAlignment="1" applyProtection="1">
      <alignment horizontal="center" vertical="center" wrapText="1"/>
      <protection locked="0"/>
    </xf>
    <xf numFmtId="0" fontId="60" fillId="0" borderId="31" xfId="82" applyFont="1" applyBorder="1" applyAlignment="1" applyProtection="1">
      <alignment horizontal="center" vertical="center"/>
      <protection locked="0"/>
    </xf>
    <xf numFmtId="0" fontId="60" fillId="0" borderId="55" xfId="82" applyFont="1" applyBorder="1" applyAlignment="1" applyProtection="1">
      <alignment horizontal="center" vertical="center"/>
      <protection locked="0"/>
    </xf>
    <xf numFmtId="0" fontId="8" fillId="0" borderId="31" xfId="82" applyFont="1" applyBorder="1" applyAlignment="1" applyProtection="1">
      <alignment horizontal="center" vertical="center"/>
      <protection locked="0"/>
    </xf>
    <xf numFmtId="0" fontId="8" fillId="0" borderId="55" xfId="82" applyFont="1" applyBorder="1" applyAlignment="1" applyProtection="1">
      <alignment horizontal="center" vertical="center"/>
      <protection locked="0"/>
    </xf>
    <xf numFmtId="12" fontId="2" fillId="0" borderId="31" xfId="82" applyNumberFormat="1" applyFont="1" applyBorder="1" applyAlignment="1" applyProtection="1">
      <alignment horizontal="center" vertical="center"/>
      <protection locked="0"/>
    </xf>
    <xf numFmtId="12" fontId="2" fillId="0" borderId="55" xfId="82" applyNumberFormat="1" applyFont="1" applyBorder="1" applyAlignment="1" applyProtection="1">
      <alignment horizontal="center" vertical="center"/>
      <protection locked="0"/>
    </xf>
    <xf numFmtId="0" fontId="2" fillId="0" borderId="31" xfId="82" applyFont="1" applyBorder="1" applyAlignment="1" applyProtection="1">
      <alignment horizontal="center" vertical="center"/>
      <protection locked="0"/>
    </xf>
    <xf numFmtId="0" fontId="2" fillId="0" borderId="55" xfId="82" applyFont="1" applyBorder="1" applyAlignment="1" applyProtection="1">
      <alignment horizontal="center" vertical="center"/>
      <protection locked="0"/>
    </xf>
    <xf numFmtId="0" fontId="23" fillId="0" borderId="16" xfId="82" applyFont="1" applyBorder="1" applyAlignment="1" applyProtection="1">
      <alignment horizontal="left"/>
    </xf>
    <xf numFmtId="0" fontId="23" fillId="0" borderId="10" xfId="82" applyFont="1" applyBorder="1" applyAlignment="1" applyProtection="1">
      <alignment horizontal="left"/>
    </xf>
    <xf numFmtId="0" fontId="23" fillId="0" borderId="54" xfId="82" applyFont="1" applyBorder="1" applyAlignment="1" applyProtection="1">
      <alignment horizontal="left"/>
    </xf>
    <xf numFmtId="0" fontId="2" fillId="0" borderId="15" xfId="82" applyFont="1" applyBorder="1" applyAlignment="1" applyProtection="1">
      <alignment horizontal="left"/>
      <protection locked="0"/>
    </xf>
    <xf numFmtId="0" fontId="2" fillId="0" borderId="14" xfId="82" applyFont="1" applyBorder="1" applyAlignment="1" applyProtection="1">
      <alignment horizontal="left"/>
      <protection locked="0"/>
    </xf>
    <xf numFmtId="0" fontId="5" fillId="0" borderId="14" xfId="82" applyFont="1" applyBorder="1" applyAlignment="1" applyProtection="1">
      <alignment horizontal="left"/>
      <protection locked="0"/>
    </xf>
    <xf numFmtId="0" fontId="5" fillId="0" borderId="28" xfId="82" applyFont="1" applyBorder="1" applyAlignment="1" applyProtection="1">
      <alignment horizontal="left"/>
      <protection locked="0"/>
    </xf>
    <xf numFmtId="15" fontId="10" fillId="0" borderId="16" xfId="82" applyNumberFormat="1" applyFont="1" applyBorder="1" applyAlignment="1" applyProtection="1">
      <alignment horizontal="left"/>
      <protection locked="0"/>
    </xf>
    <xf numFmtId="15" fontId="10" fillId="0" borderId="10" xfId="82" applyNumberFormat="1" applyFont="1" applyBorder="1" applyAlignment="1" applyProtection="1">
      <alignment horizontal="left"/>
      <protection locked="0"/>
    </xf>
    <xf numFmtId="15" fontId="10" fillId="0" borderId="54" xfId="82" applyNumberFormat="1" applyFont="1" applyBorder="1" applyAlignment="1" applyProtection="1">
      <alignment horizontal="left"/>
      <protection locked="0"/>
    </xf>
    <xf numFmtId="0" fontId="3" fillId="0" borderId="16" xfId="82" applyFont="1" applyBorder="1" applyAlignment="1" applyProtection="1">
      <alignment horizontal="center"/>
      <protection locked="0"/>
    </xf>
    <xf numFmtId="0" fontId="1" fillId="0" borderId="54" xfId="82" applyBorder="1" applyAlignment="1" applyProtection="1">
      <alignment horizontal="center"/>
      <protection locked="0"/>
    </xf>
    <xf numFmtId="166" fontId="3" fillId="0" borderId="14" xfId="82" applyNumberFormat="1" applyFont="1" applyBorder="1" applyAlignment="1" applyProtection="1">
      <alignment horizontal="center"/>
      <protection locked="0"/>
    </xf>
    <xf numFmtId="166" fontId="3" fillId="0" borderId="28" xfId="82" applyNumberFormat="1" applyFont="1" applyBorder="1" applyAlignment="1" applyProtection="1">
      <alignment horizontal="center"/>
      <protection locked="0"/>
    </xf>
    <xf numFmtId="0" fontId="3" fillId="0" borderId="15" xfId="82" applyFont="1" applyBorder="1" applyAlignment="1" applyProtection="1">
      <alignment horizontal="left"/>
      <protection locked="0"/>
    </xf>
    <xf numFmtId="0" fontId="3" fillId="0" borderId="14" xfId="82" applyFont="1" applyBorder="1" applyAlignment="1" applyProtection="1">
      <alignment horizontal="left"/>
      <protection locked="0"/>
    </xf>
    <xf numFmtId="0" fontId="3" fillId="0" borderId="28" xfId="82" applyFont="1" applyBorder="1" applyAlignment="1" applyProtection="1">
      <alignment horizontal="left"/>
      <protection locked="0"/>
    </xf>
    <xf numFmtId="0" fontId="2" fillId="0" borderId="11" xfId="100" applyBorder="1" applyAlignment="1">
      <alignment horizontal="left" vertical="center"/>
    </xf>
    <xf numFmtId="0" fontId="2" fillId="0" borderId="12" xfId="100" applyBorder="1" applyAlignment="1">
      <alignment horizontal="left" vertical="center"/>
    </xf>
    <xf numFmtId="0" fontId="2" fillId="0" borderId="29" xfId="100" applyBorder="1" applyAlignment="1">
      <alignment horizontal="left" vertical="center"/>
    </xf>
    <xf numFmtId="0" fontId="23" fillId="0" borderId="16" xfId="100" applyFont="1" applyBorder="1" applyAlignment="1">
      <alignment horizontal="left" vertical="center"/>
    </xf>
    <xf numFmtId="0" fontId="23" fillId="0" borderId="10" xfId="100" applyFont="1" applyBorder="1" applyAlignment="1">
      <alignment horizontal="left" vertical="center"/>
    </xf>
    <xf numFmtId="0" fontId="24" fillId="0" borderId="10" xfId="100" applyFont="1" applyBorder="1" applyAlignment="1">
      <alignment horizontal="left" vertical="center"/>
    </xf>
    <xf numFmtId="0" fontId="24" fillId="0" borderId="54" xfId="100" applyFont="1" applyBorder="1" applyAlignment="1">
      <alignment horizontal="left" vertical="center"/>
    </xf>
    <xf numFmtId="0" fontId="24" fillId="0" borderId="16" xfId="100" applyFont="1" applyBorder="1" applyAlignment="1">
      <alignment horizontal="left" vertical="center"/>
    </xf>
    <xf numFmtId="166" fontId="3" fillId="0" borderId="12" xfId="82" applyNumberFormat="1" applyFont="1" applyBorder="1" applyAlignment="1" applyProtection="1">
      <alignment horizontal="center"/>
      <protection locked="0"/>
    </xf>
    <xf numFmtId="166" fontId="3" fillId="0" borderId="29" xfId="82" applyNumberFormat="1" applyFont="1" applyBorder="1" applyAlignment="1" applyProtection="1">
      <alignment horizontal="center"/>
      <protection locked="0"/>
    </xf>
    <xf numFmtId="0" fontId="3" fillId="0" borderId="11" xfId="82" applyFont="1" applyBorder="1" applyAlignment="1" applyProtection="1">
      <alignment horizontal="left"/>
      <protection locked="0"/>
    </xf>
    <xf numFmtId="0" fontId="3" fillId="0" borderId="12" xfId="82" applyFont="1" applyBorder="1" applyAlignment="1" applyProtection="1">
      <alignment horizontal="left"/>
      <protection locked="0"/>
    </xf>
    <xf numFmtId="0" fontId="3" fillId="0" borderId="29" xfId="82" applyFont="1" applyBorder="1" applyAlignment="1" applyProtection="1">
      <alignment horizontal="left"/>
      <protection locked="0"/>
    </xf>
    <xf numFmtId="12" fontId="2" fillId="0" borderId="58" xfId="82" applyNumberFormat="1" applyFont="1" applyBorder="1" applyAlignment="1" applyProtection="1">
      <alignment horizontal="center" vertical="center"/>
      <protection locked="0"/>
    </xf>
    <xf numFmtId="12" fontId="2" fillId="0" borderId="59" xfId="82" applyNumberFormat="1" applyFont="1" applyBorder="1" applyAlignment="1" applyProtection="1">
      <alignment horizontal="center" vertical="center"/>
      <protection locked="0"/>
    </xf>
    <xf numFmtId="0" fontId="8" fillId="0" borderId="60" xfId="82" applyFont="1" applyBorder="1" applyAlignment="1" applyProtection="1">
      <alignment horizontal="center" vertical="center"/>
      <protection locked="0"/>
    </xf>
    <xf numFmtId="0" fontId="8" fillId="0" borderId="61" xfId="82" applyFont="1" applyBorder="1" applyAlignment="1" applyProtection="1">
      <alignment horizontal="center" vertical="center"/>
      <protection locked="0"/>
    </xf>
    <xf numFmtId="0" fontId="8" fillId="0" borderId="11" xfId="82" applyFont="1" applyBorder="1" applyAlignment="1" applyProtection="1">
      <alignment horizontal="center" vertical="center"/>
      <protection locked="0"/>
    </xf>
    <xf numFmtId="0" fontId="8" fillId="0" borderId="42" xfId="82" applyFont="1" applyBorder="1" applyAlignment="1" applyProtection="1">
      <alignment horizontal="center" vertical="center"/>
      <protection locked="0"/>
    </xf>
    <xf numFmtId="0" fontId="40" fillId="0" borderId="0" xfId="86" applyFont="1" applyAlignment="1" applyProtection="1">
      <alignment horizontal="center"/>
      <protection locked="0"/>
    </xf>
    <xf numFmtId="0" fontId="4" fillId="0" borderId="0" xfId="86" applyFont="1" applyAlignment="1" applyProtection="1">
      <alignment horizontal="center" vertical="center"/>
      <protection locked="0"/>
    </xf>
    <xf numFmtId="0" fontId="41" fillId="0" borderId="0" xfId="83" applyFont="1" applyAlignment="1" applyProtection="1">
      <alignment horizontal="center"/>
      <protection locked="0"/>
    </xf>
    <xf numFmtId="166" fontId="4" fillId="0" borderId="0" xfId="83" applyNumberFormat="1" applyFont="1" applyAlignment="1" applyProtection="1">
      <alignment horizontal="center"/>
    </xf>
    <xf numFmtId="164" fontId="4" fillId="0" borderId="0" xfId="86" applyNumberFormat="1" applyFont="1" applyAlignment="1" applyProtection="1">
      <alignment horizontal="center"/>
      <protection locked="0"/>
    </xf>
    <xf numFmtId="0" fontId="3" fillId="0" borderId="0" xfId="83" applyFont="1" applyAlignment="1" applyProtection="1">
      <alignment horizontal="left"/>
      <protection locked="0"/>
    </xf>
    <xf numFmtId="0" fontId="24" fillId="0" borderId="0" xfId="83" applyFont="1" applyAlignment="1" applyProtection="1">
      <alignment horizontal="center"/>
      <protection locked="0"/>
    </xf>
    <xf numFmtId="0" fontId="2" fillId="0" borderId="0" xfId="100" applyAlignment="1" applyProtection="1">
      <alignment horizontal="left" vertical="center"/>
      <protection locked="0"/>
    </xf>
    <xf numFmtId="0" fontId="3" fillId="0" borderId="0" xfId="100" applyFont="1" applyAlignment="1" applyProtection="1">
      <alignment horizontal="left" vertical="center"/>
      <protection locked="0"/>
    </xf>
    <xf numFmtId="49" fontId="3" fillId="0" borderId="0" xfId="100" applyNumberFormat="1" applyFont="1" applyAlignment="1" applyProtection="1">
      <alignment horizontal="center" vertical="center"/>
      <protection locked="0"/>
    </xf>
    <xf numFmtId="0" fontId="3" fillId="0" borderId="0" xfId="100" applyFont="1" applyAlignment="1" applyProtection="1">
      <alignment horizontal="center" vertical="center"/>
      <protection locked="0"/>
    </xf>
    <xf numFmtId="0" fontId="24" fillId="0" borderId="0" xfId="83" applyFont="1" applyAlignment="1" applyProtection="1">
      <alignment horizontal="center" vertical="center"/>
      <protection locked="0" hidden="1"/>
    </xf>
    <xf numFmtId="0" fontId="2" fillId="0" borderId="0" xfId="100" applyAlignment="1" applyProtection="1">
      <alignment horizontal="center" vertical="center"/>
      <protection locked="0"/>
    </xf>
  </cellXfs>
  <cellStyles count="10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8" xr:uid="{00000000-0005-0000-0000-00001B000000}"/>
    <cellStyle name="Comma 2 2" xfId="29" xr:uid="{00000000-0005-0000-0000-00001C000000}"/>
    <cellStyle name="Comma 3" xfId="30" xr:uid="{00000000-0005-0000-0000-00001D000000}"/>
    <cellStyle name="Comma 4" xfId="31" xr:uid="{00000000-0005-0000-0000-00001E000000}"/>
    <cellStyle name="Comma 5" xfId="32" xr:uid="{00000000-0005-0000-0000-00001F000000}"/>
    <cellStyle name="Comma 5 2" xfId="33" xr:uid="{00000000-0005-0000-0000-000020000000}"/>
    <cellStyle name="Comma 6" xfId="34" xr:uid="{00000000-0005-0000-0000-000021000000}"/>
    <cellStyle name="Comma 6 2" xfId="35" xr:uid="{00000000-0005-0000-0000-000022000000}"/>
    <cellStyle name="Currency 2" xfId="36" xr:uid="{00000000-0005-0000-0000-000023000000}"/>
    <cellStyle name="Currency 2 2" xfId="37" xr:uid="{00000000-0005-0000-0000-000024000000}"/>
    <cellStyle name="Currency 2 3" xfId="38" xr:uid="{00000000-0005-0000-0000-000025000000}"/>
    <cellStyle name="Currency 3" xfId="39" xr:uid="{00000000-0005-0000-0000-000026000000}"/>
    <cellStyle name="Currency 4" xfId="40" xr:uid="{00000000-0005-0000-0000-000027000000}"/>
    <cellStyle name="Currency 5" xfId="41" xr:uid="{00000000-0005-0000-0000-000028000000}"/>
    <cellStyle name="Currency 5 2" xfId="42" xr:uid="{00000000-0005-0000-0000-000029000000}"/>
    <cellStyle name="Euro" xfId="43" xr:uid="{00000000-0005-0000-0000-00002A000000}"/>
    <cellStyle name="Explanatory Text 2" xfId="44" xr:uid="{00000000-0005-0000-0000-00002B000000}"/>
    <cellStyle name="Good 2" xfId="45" xr:uid="{00000000-0005-0000-0000-00002C000000}"/>
    <cellStyle name="Heading 1 2" xfId="46" xr:uid="{00000000-0005-0000-0000-00002D000000}"/>
    <cellStyle name="Heading 2 2" xfId="47" xr:uid="{00000000-0005-0000-0000-00002E000000}"/>
    <cellStyle name="Heading 3 2" xfId="48" xr:uid="{00000000-0005-0000-0000-00002F000000}"/>
    <cellStyle name="Heading 4 2" xfId="49" xr:uid="{00000000-0005-0000-0000-000030000000}"/>
    <cellStyle name="Input 2" xfId="50" xr:uid="{00000000-0005-0000-0000-000031000000}"/>
    <cellStyle name="Linked Cell 2" xfId="51" xr:uid="{00000000-0005-0000-0000-000032000000}"/>
    <cellStyle name="Neutral 2" xfId="52" xr:uid="{00000000-0005-0000-0000-000033000000}"/>
    <cellStyle name="Normal" xfId="0" builtinId="0"/>
    <cellStyle name="Normal 10" xfId="53" xr:uid="{00000000-0005-0000-0000-000035000000}"/>
    <cellStyle name="Normal 11" xfId="54" xr:uid="{00000000-0005-0000-0000-000036000000}"/>
    <cellStyle name="Normal 12" xfId="55" xr:uid="{00000000-0005-0000-0000-000037000000}"/>
    <cellStyle name="Normal 13" xfId="56" xr:uid="{00000000-0005-0000-0000-000038000000}"/>
    <cellStyle name="Normal 15" xfId="57" xr:uid="{00000000-0005-0000-0000-000039000000}"/>
    <cellStyle name="Normal 17" xfId="58" xr:uid="{00000000-0005-0000-0000-00003A000000}"/>
    <cellStyle name="Normal 2" xfId="59" xr:uid="{00000000-0005-0000-0000-00003B000000}"/>
    <cellStyle name="Normal 2 2" xfId="60" xr:uid="{00000000-0005-0000-0000-00003C000000}"/>
    <cellStyle name="Normal 2 3" xfId="61" xr:uid="{00000000-0005-0000-0000-00003D000000}"/>
    <cellStyle name="Normal 2 3 2" xfId="62" xr:uid="{00000000-0005-0000-0000-00003E000000}"/>
    <cellStyle name="Normal 2 4" xfId="63" xr:uid="{00000000-0005-0000-0000-00003F000000}"/>
    <cellStyle name="Normal 2 4 2" xfId="64" xr:uid="{00000000-0005-0000-0000-000040000000}"/>
    <cellStyle name="Normal 3" xfId="65" xr:uid="{00000000-0005-0000-0000-000041000000}"/>
    <cellStyle name="Normal 3 2" xfId="66" xr:uid="{00000000-0005-0000-0000-000042000000}"/>
    <cellStyle name="Normal 3 3" xfId="67" xr:uid="{00000000-0005-0000-0000-000043000000}"/>
    <cellStyle name="Normal 3_523241-523242AS-2012-02-02" xfId="68" xr:uid="{00000000-0005-0000-0000-000044000000}"/>
    <cellStyle name="Normal 4" xfId="69" xr:uid="{00000000-0005-0000-0000-000045000000}"/>
    <cellStyle name="Normal 4 2" xfId="70" xr:uid="{00000000-0005-0000-0000-000046000000}"/>
    <cellStyle name="Normal 4_523241-523242AS-2012-02-02" xfId="71" xr:uid="{00000000-0005-0000-0000-000047000000}"/>
    <cellStyle name="Normal 5" xfId="72" xr:uid="{00000000-0005-0000-0000-000048000000}"/>
    <cellStyle name="Normal 5 2" xfId="73" xr:uid="{00000000-0005-0000-0000-000049000000}"/>
    <cellStyle name="Normal 5 2 2" xfId="74" xr:uid="{00000000-0005-0000-0000-00004A000000}"/>
    <cellStyle name="Normal 5_523249-523250AS" xfId="75" xr:uid="{00000000-0005-0000-0000-00004B000000}"/>
    <cellStyle name="Normal 6" xfId="76" xr:uid="{00000000-0005-0000-0000-00004C000000}"/>
    <cellStyle name="Normal 6 2" xfId="77" xr:uid="{00000000-0005-0000-0000-00004D000000}"/>
    <cellStyle name="Normal 7" xfId="78" xr:uid="{00000000-0005-0000-0000-00004E000000}"/>
    <cellStyle name="Normal 7 2" xfId="79" xr:uid="{00000000-0005-0000-0000-00004F000000}"/>
    <cellStyle name="Normal 8" xfId="80" xr:uid="{00000000-0005-0000-0000-000050000000}"/>
    <cellStyle name="Normal 9" xfId="81" xr:uid="{00000000-0005-0000-0000-000051000000}"/>
    <cellStyle name="Normal_Formatting Working Copy 2 2" xfId="82" xr:uid="{00000000-0005-0000-0000-000052000000}"/>
    <cellStyle name="Normal_Formatting Working Copy 4" xfId="83" xr:uid="{00000000-0005-0000-0000-000053000000}"/>
    <cellStyle name="Normal_Formatting Working Copy_Phase 2 items Feb 10 2009" xfId="84" xr:uid="{00000000-0005-0000-0000-000054000000}"/>
    <cellStyle name="Normal_GlobalSheets1" xfId="85" xr:uid="{00000000-0005-0000-0000-000055000000}"/>
    <cellStyle name="Normal_size placement (2)_GlobalSheets2_1 2" xfId="86" xr:uid="{00000000-0005-0000-0000-000056000000}"/>
    <cellStyle name="Note 2" xfId="87" xr:uid="{00000000-0005-0000-0000-000057000000}"/>
    <cellStyle name="Œ…‹æØ‚è [0.00]_NT Server " xfId="88" xr:uid="{00000000-0005-0000-0000-000058000000}"/>
    <cellStyle name="Œ…‹æØ‚è_NT Server " xfId="89" xr:uid="{00000000-0005-0000-0000-000059000000}"/>
    <cellStyle name="Output 2" xfId="90" xr:uid="{00000000-0005-0000-0000-00005A000000}"/>
    <cellStyle name="Percent 2" xfId="91" xr:uid="{00000000-0005-0000-0000-00005B000000}"/>
    <cellStyle name="Percent 2 2" xfId="92" xr:uid="{00000000-0005-0000-0000-00005C000000}"/>
    <cellStyle name="Percent 2 3" xfId="93" xr:uid="{00000000-0005-0000-0000-00005D000000}"/>
    <cellStyle name="Percent 3" xfId="94" xr:uid="{00000000-0005-0000-0000-00005E000000}"/>
    <cellStyle name="Percent 4" xfId="95" xr:uid="{00000000-0005-0000-0000-00005F000000}"/>
    <cellStyle name="Percent 5" xfId="96" xr:uid="{00000000-0005-0000-0000-000060000000}"/>
    <cellStyle name="Percent 5 2" xfId="97" xr:uid="{00000000-0005-0000-0000-000061000000}"/>
    <cellStyle name="Style 1" xfId="98" xr:uid="{00000000-0005-0000-0000-000062000000}"/>
    <cellStyle name="Title" xfId="99" builtinId="15" customBuiltin="1"/>
    <cellStyle name="Title 2" xfId="100" xr:uid="{00000000-0005-0000-0000-000064000000}"/>
    <cellStyle name="Title 3" xfId="101" xr:uid="{00000000-0005-0000-0000-000065000000}"/>
    <cellStyle name="Total 2" xfId="102" xr:uid="{00000000-0005-0000-0000-000066000000}"/>
    <cellStyle name="Warning Text 2" xfId="103" xr:uid="{00000000-0005-0000-0000-000067000000}"/>
    <cellStyle name="一般 2" xfId="104" xr:uid="{00000000-0005-0000-0000-000068000000}"/>
    <cellStyle name="一般_347704" xfId="105" xr:uid="{00000000-0005-0000-0000-000069000000}"/>
  </cellStyles>
  <dxfs count="2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</dxfs>
  <tableStyles count="0" defaultTableStyle="TableStyleMedium9" defaultPivotStyle="PivotStyleLight16"/>
  <colors>
    <mruColors>
      <color rgb="FFE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12</xdr:row>
      <xdr:rowOff>15240</xdr:rowOff>
    </xdr:from>
    <xdr:to>
      <xdr:col>0</xdr:col>
      <xdr:colOff>137160</xdr:colOff>
      <xdr:row>12</xdr:row>
      <xdr:rowOff>213360</xdr:rowOff>
    </xdr:to>
    <xdr:sp macro="" textlink="">
      <xdr:nvSpPr>
        <xdr:cNvPr id="137477" name="Line 6">
          <a:extLst>
            <a:ext uri="{FF2B5EF4-FFF2-40B4-BE49-F238E27FC236}">
              <a16:creationId xmlns:a16="http://schemas.microsoft.com/office/drawing/2014/main" id="{00000000-0008-0000-0200-000005190200}"/>
            </a:ext>
          </a:extLst>
        </xdr:cNvPr>
        <xdr:cNvSpPr>
          <a:spLocks noChangeShapeType="1"/>
        </xdr:cNvSpPr>
      </xdr:nvSpPr>
      <xdr:spPr bwMode="auto">
        <a:xfrm>
          <a:off x="137160" y="2979420"/>
          <a:ext cx="0" cy="198120"/>
        </a:xfrm>
        <a:prstGeom prst="line">
          <a:avLst/>
        </a:prstGeom>
        <a:noFill/>
        <a:ln w="1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</xdr:colOff>
      <xdr:row>13</xdr:row>
      <xdr:rowOff>114300</xdr:rowOff>
    </xdr:from>
    <xdr:to>
      <xdr:col>0</xdr:col>
      <xdr:colOff>220980</xdr:colOff>
      <xdr:row>13</xdr:row>
      <xdr:rowOff>114300</xdr:rowOff>
    </xdr:to>
    <xdr:sp macro="" textlink="">
      <xdr:nvSpPr>
        <xdr:cNvPr id="137478" name="Line 7">
          <a:extLst>
            <a:ext uri="{FF2B5EF4-FFF2-40B4-BE49-F238E27FC236}">
              <a16:creationId xmlns:a16="http://schemas.microsoft.com/office/drawing/2014/main" id="{00000000-0008-0000-0200-000006190200}"/>
            </a:ext>
          </a:extLst>
        </xdr:cNvPr>
        <xdr:cNvSpPr>
          <a:spLocks noChangeShapeType="1"/>
        </xdr:cNvSpPr>
      </xdr:nvSpPr>
      <xdr:spPr bwMode="auto">
        <a:xfrm>
          <a:off x="60960" y="3307080"/>
          <a:ext cx="160020" cy="0"/>
        </a:xfrm>
        <a:prstGeom prst="line">
          <a:avLst/>
        </a:prstGeom>
        <a:noFill/>
        <a:ln w="1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121920</xdr:colOff>
      <xdr:row>18</xdr:row>
      <xdr:rowOff>15240</xdr:rowOff>
    </xdr:from>
    <xdr:to>
      <xdr:col>0</xdr:col>
      <xdr:colOff>121920</xdr:colOff>
      <xdr:row>18</xdr:row>
      <xdr:rowOff>213360</xdr:rowOff>
    </xdr:to>
    <xdr:sp macro="" textlink="">
      <xdr:nvSpPr>
        <xdr:cNvPr id="137479" name="Line 6">
          <a:extLst>
            <a:ext uri="{FF2B5EF4-FFF2-40B4-BE49-F238E27FC236}">
              <a16:creationId xmlns:a16="http://schemas.microsoft.com/office/drawing/2014/main" id="{00000000-0008-0000-0200-000007190200}"/>
            </a:ext>
          </a:extLst>
        </xdr:cNvPr>
        <xdr:cNvSpPr>
          <a:spLocks noChangeShapeType="1"/>
        </xdr:cNvSpPr>
      </xdr:nvSpPr>
      <xdr:spPr bwMode="auto">
        <a:xfrm>
          <a:off x="121920" y="4526280"/>
          <a:ext cx="0" cy="198120"/>
        </a:xfrm>
        <a:prstGeom prst="line">
          <a:avLst/>
        </a:prstGeom>
        <a:noFill/>
        <a:ln w="1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</xdr:colOff>
      <xdr:row>19</xdr:row>
      <xdr:rowOff>114300</xdr:rowOff>
    </xdr:from>
    <xdr:to>
      <xdr:col>0</xdr:col>
      <xdr:colOff>220980</xdr:colOff>
      <xdr:row>19</xdr:row>
      <xdr:rowOff>114300</xdr:rowOff>
    </xdr:to>
    <xdr:sp macro="" textlink="">
      <xdr:nvSpPr>
        <xdr:cNvPr id="137480" name="Line 7">
          <a:extLst>
            <a:ext uri="{FF2B5EF4-FFF2-40B4-BE49-F238E27FC236}">
              <a16:creationId xmlns:a16="http://schemas.microsoft.com/office/drawing/2014/main" id="{00000000-0008-0000-0200-000008190200}"/>
            </a:ext>
          </a:extLst>
        </xdr:cNvPr>
        <xdr:cNvSpPr>
          <a:spLocks noChangeShapeType="1"/>
        </xdr:cNvSpPr>
      </xdr:nvSpPr>
      <xdr:spPr bwMode="auto">
        <a:xfrm>
          <a:off x="60960" y="4853940"/>
          <a:ext cx="160020" cy="0"/>
        </a:xfrm>
        <a:prstGeom prst="line">
          <a:avLst/>
        </a:prstGeom>
        <a:noFill/>
        <a:ln w="1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87</xdr:row>
      <xdr:rowOff>152400</xdr:rowOff>
    </xdr:from>
    <xdr:to>
      <xdr:col>1</xdr:col>
      <xdr:colOff>944880</xdr:colOff>
      <xdr:row>89</xdr:row>
      <xdr:rowOff>30480</xdr:rowOff>
    </xdr:to>
    <xdr:sp macro="" textlink="">
      <xdr:nvSpPr>
        <xdr:cNvPr id="129025" name="Check Box 1" hidden="1">
          <a:extLst>
            <a:ext uri="{63B3BB69-23CF-44E3-9099-C40C66FF867C}">
              <a14:compatExt xmlns:a14="http://schemas.microsoft.com/office/drawing/2010/main" spid="_x0000_s129025"/>
            </a:ext>
            <a:ext uri="{FF2B5EF4-FFF2-40B4-BE49-F238E27FC236}">
              <a16:creationId xmlns:a16="http://schemas.microsoft.com/office/drawing/2014/main" id="{00000000-0008-0000-0300-000001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434340</xdr:colOff>
      <xdr:row>87</xdr:row>
      <xdr:rowOff>152400</xdr:rowOff>
    </xdr:from>
    <xdr:to>
      <xdr:col>2</xdr:col>
      <xdr:colOff>571500</xdr:colOff>
      <xdr:row>89</xdr:row>
      <xdr:rowOff>30480</xdr:rowOff>
    </xdr:to>
    <xdr:sp macro="" textlink="">
      <xdr:nvSpPr>
        <xdr:cNvPr id="129026" name="Check Box 2" hidden="1">
          <a:extLst>
            <a:ext uri="{63B3BB69-23CF-44E3-9099-C40C66FF867C}">
              <a14:compatExt xmlns:a14="http://schemas.microsoft.com/office/drawing/2010/main" spid="_x0000_s129026"/>
            </a:ext>
            <a:ext uri="{FF2B5EF4-FFF2-40B4-BE49-F238E27FC236}">
              <a16:creationId xmlns:a16="http://schemas.microsoft.com/office/drawing/2014/main" id="{00000000-0008-0000-0300-000002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205740</xdr:colOff>
      <xdr:row>87</xdr:row>
      <xdr:rowOff>144780</xdr:rowOff>
    </xdr:from>
    <xdr:to>
      <xdr:col>3</xdr:col>
      <xdr:colOff>342900</xdr:colOff>
      <xdr:row>89</xdr:row>
      <xdr:rowOff>30480</xdr:rowOff>
    </xdr:to>
    <xdr:sp macro="" textlink="">
      <xdr:nvSpPr>
        <xdr:cNvPr id="129027" name="Check Box 3" hidden="1">
          <a:extLst>
            <a:ext uri="{63B3BB69-23CF-44E3-9099-C40C66FF867C}">
              <a14:compatExt xmlns:a14="http://schemas.microsoft.com/office/drawing/2010/main" spid="_x0000_s129027"/>
            </a:ext>
            <a:ext uri="{FF2B5EF4-FFF2-40B4-BE49-F238E27FC236}">
              <a16:creationId xmlns:a16="http://schemas.microsoft.com/office/drawing/2014/main" id="{00000000-0008-0000-0300-000003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342900</xdr:colOff>
      <xdr:row>76</xdr:row>
      <xdr:rowOff>30480</xdr:rowOff>
    </xdr:from>
    <xdr:to>
      <xdr:col>5</xdr:col>
      <xdr:colOff>91440</xdr:colOff>
      <xdr:row>78</xdr:row>
      <xdr:rowOff>53340</xdr:rowOff>
    </xdr:to>
    <xdr:sp macro="" textlink="">
      <xdr:nvSpPr>
        <xdr:cNvPr id="129028" name="Check Box 4" hidden="1">
          <a:extLst>
            <a:ext uri="{63B3BB69-23CF-44E3-9099-C40C66FF867C}">
              <a14:compatExt xmlns:a14="http://schemas.microsoft.com/office/drawing/2010/main" spid="_x0000_s129028"/>
            </a:ext>
            <a:ext uri="{FF2B5EF4-FFF2-40B4-BE49-F238E27FC236}">
              <a16:creationId xmlns:a16="http://schemas.microsoft.com/office/drawing/2014/main" id="{00000000-0008-0000-0300-000004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111443</xdr:colOff>
      <xdr:row>9</xdr:row>
      <xdr:rowOff>30480</xdr:rowOff>
    </xdr:from>
    <xdr:to>
      <xdr:col>24</xdr:col>
      <xdr:colOff>287822</xdr:colOff>
      <xdr:row>49</xdr:row>
      <xdr:rowOff>116300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0971848" y="1581150"/>
          <a:ext cx="2071542" cy="695144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Factory:  DO NOT write formulas to calculate</a:t>
          </a:r>
          <a:r>
            <a:rPr lang="en-US" sz="1100" baseline="0">
              <a:solidFill>
                <a:srgbClr val="FF0000"/>
              </a:solidFill>
            </a:rPr>
            <a:t> difference between desired and sample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111443</xdr:colOff>
      <xdr:row>51</xdr:row>
      <xdr:rowOff>9525</xdr:rowOff>
    </xdr:from>
    <xdr:to>
      <xdr:col>24</xdr:col>
      <xdr:colOff>287822</xdr:colOff>
      <xdr:row>55</xdr:row>
      <xdr:rowOff>161860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0971848" y="8761095"/>
          <a:ext cx="2071542" cy="92392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Factory:  DO NOT add/insert</a:t>
          </a:r>
          <a:r>
            <a:rPr lang="en-US" sz="1100" baseline="0">
              <a:solidFill>
                <a:srgbClr val="FF0000"/>
              </a:solidFill>
            </a:rPr>
            <a:t> rows; EXPAND row height as needed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2</xdr:col>
      <xdr:colOff>259080</xdr:colOff>
      <xdr:row>61</xdr:row>
      <xdr:rowOff>30480</xdr:rowOff>
    </xdr:from>
    <xdr:to>
      <xdr:col>2</xdr:col>
      <xdr:colOff>396240</xdr:colOff>
      <xdr:row>61</xdr:row>
      <xdr:rowOff>243840</xdr:rowOff>
    </xdr:to>
    <xdr:sp macro="" textlink="">
      <xdr:nvSpPr>
        <xdr:cNvPr id="129029" name="Check Box 21" hidden="1">
          <a:extLst>
            <a:ext uri="{63B3BB69-23CF-44E3-9099-C40C66FF867C}">
              <a14:compatExt xmlns:a14="http://schemas.microsoft.com/office/drawing/2010/main" spid="_x0000_s129029"/>
            </a:ext>
            <a:ext uri="{FF2B5EF4-FFF2-40B4-BE49-F238E27FC236}">
              <a16:creationId xmlns:a16="http://schemas.microsoft.com/office/drawing/2014/main" id="{00000000-0008-0000-0300-000005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259080</xdr:colOff>
      <xdr:row>6</xdr:row>
      <xdr:rowOff>144780</xdr:rowOff>
    </xdr:from>
    <xdr:to>
      <xdr:col>1</xdr:col>
      <xdr:colOff>91440</xdr:colOff>
      <xdr:row>8</xdr:row>
      <xdr:rowOff>30480</xdr:rowOff>
    </xdr:to>
    <xdr:sp macro="" textlink="">
      <xdr:nvSpPr>
        <xdr:cNvPr id="129030" name="Check Box 6" hidden="1">
          <a:extLst>
            <a:ext uri="{63B3BB69-23CF-44E3-9099-C40C66FF867C}">
              <a14:compatExt xmlns:a14="http://schemas.microsoft.com/office/drawing/2010/main" spid="_x0000_s129030"/>
            </a:ext>
            <a:ext uri="{FF2B5EF4-FFF2-40B4-BE49-F238E27FC236}">
              <a16:creationId xmlns:a16="http://schemas.microsoft.com/office/drawing/2014/main" id="{00000000-0008-0000-0300-000006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335280</xdr:colOff>
      <xdr:row>6</xdr:row>
      <xdr:rowOff>144780</xdr:rowOff>
    </xdr:from>
    <xdr:to>
      <xdr:col>1</xdr:col>
      <xdr:colOff>571500</xdr:colOff>
      <xdr:row>8</xdr:row>
      <xdr:rowOff>30480</xdr:rowOff>
    </xdr:to>
    <xdr:sp macro="" textlink="">
      <xdr:nvSpPr>
        <xdr:cNvPr id="129031" name="Check Box 7" hidden="1">
          <a:extLst>
            <a:ext uri="{63B3BB69-23CF-44E3-9099-C40C66FF867C}">
              <a14:compatExt xmlns:a14="http://schemas.microsoft.com/office/drawing/2010/main" spid="_x0000_s129031"/>
            </a:ext>
            <a:ext uri="{FF2B5EF4-FFF2-40B4-BE49-F238E27FC236}">
              <a16:creationId xmlns:a16="http://schemas.microsoft.com/office/drawing/2014/main" id="{00000000-0008-0000-0300-000007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701040</xdr:colOff>
      <xdr:row>6</xdr:row>
      <xdr:rowOff>144780</xdr:rowOff>
    </xdr:from>
    <xdr:to>
      <xdr:col>1</xdr:col>
      <xdr:colOff>944880</xdr:colOff>
      <xdr:row>8</xdr:row>
      <xdr:rowOff>30480</xdr:rowOff>
    </xdr:to>
    <xdr:sp macro="" textlink="">
      <xdr:nvSpPr>
        <xdr:cNvPr id="129032" name="Check Box 8" hidden="1">
          <a:extLst>
            <a:ext uri="{63B3BB69-23CF-44E3-9099-C40C66FF867C}">
              <a14:compatExt xmlns:a14="http://schemas.microsoft.com/office/drawing/2010/main" spid="_x0000_s129032"/>
            </a:ext>
            <a:ext uri="{FF2B5EF4-FFF2-40B4-BE49-F238E27FC236}">
              <a16:creationId xmlns:a16="http://schemas.microsoft.com/office/drawing/2014/main" id="{00000000-0008-0000-0300-000008F8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6</xdr:row>
      <xdr:rowOff>144780</xdr:rowOff>
    </xdr:from>
    <xdr:to>
      <xdr:col>1</xdr:col>
      <xdr:colOff>91440</xdr:colOff>
      <xdr:row>8</xdr:row>
      <xdr:rowOff>30480</xdr:rowOff>
    </xdr:to>
    <xdr:sp macro="" textlink="">
      <xdr:nvSpPr>
        <xdr:cNvPr id="134145" name="Check Box 1" hidden="1">
          <a:extLst>
            <a:ext uri="{63B3BB69-23CF-44E3-9099-C40C66FF867C}">
              <a14:compatExt xmlns:a14="http://schemas.microsoft.com/office/drawing/2010/main" spid="_x0000_s134145"/>
            </a:ext>
            <a:ext uri="{FF2B5EF4-FFF2-40B4-BE49-F238E27FC236}">
              <a16:creationId xmlns:a16="http://schemas.microsoft.com/office/drawing/2014/main" id="{00000000-0008-0000-0400-000001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335280</xdr:colOff>
      <xdr:row>6</xdr:row>
      <xdr:rowOff>144780</xdr:rowOff>
    </xdr:from>
    <xdr:to>
      <xdr:col>1</xdr:col>
      <xdr:colOff>571500</xdr:colOff>
      <xdr:row>8</xdr:row>
      <xdr:rowOff>30480</xdr:rowOff>
    </xdr:to>
    <xdr:sp macro="" textlink="">
      <xdr:nvSpPr>
        <xdr:cNvPr id="134146" name="Check Box 2" hidden="1">
          <a:extLst>
            <a:ext uri="{63B3BB69-23CF-44E3-9099-C40C66FF867C}">
              <a14:compatExt xmlns:a14="http://schemas.microsoft.com/office/drawing/2010/main" spid="_x0000_s134146"/>
            </a:ext>
            <a:ext uri="{FF2B5EF4-FFF2-40B4-BE49-F238E27FC236}">
              <a16:creationId xmlns:a16="http://schemas.microsoft.com/office/drawing/2014/main" id="{00000000-0008-0000-0400-000002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701040</xdr:colOff>
      <xdr:row>6</xdr:row>
      <xdr:rowOff>144780</xdr:rowOff>
    </xdr:from>
    <xdr:to>
      <xdr:col>1</xdr:col>
      <xdr:colOff>944880</xdr:colOff>
      <xdr:row>8</xdr:row>
      <xdr:rowOff>30480</xdr:rowOff>
    </xdr:to>
    <xdr:sp macro="" textlink="">
      <xdr:nvSpPr>
        <xdr:cNvPr id="134147" name="Check Box 3" hidden="1">
          <a:extLst>
            <a:ext uri="{63B3BB69-23CF-44E3-9099-C40C66FF867C}">
              <a14:compatExt xmlns:a14="http://schemas.microsoft.com/office/drawing/2010/main" spid="_x0000_s134147"/>
            </a:ext>
            <a:ext uri="{FF2B5EF4-FFF2-40B4-BE49-F238E27FC236}">
              <a16:creationId xmlns:a16="http://schemas.microsoft.com/office/drawing/2014/main" id="{00000000-0008-0000-0400-000003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800100</xdr:colOff>
      <xdr:row>87</xdr:row>
      <xdr:rowOff>152400</xdr:rowOff>
    </xdr:from>
    <xdr:to>
      <xdr:col>1</xdr:col>
      <xdr:colOff>944880</xdr:colOff>
      <xdr:row>89</xdr:row>
      <xdr:rowOff>30480</xdr:rowOff>
    </xdr:to>
    <xdr:sp macro="" textlink="">
      <xdr:nvSpPr>
        <xdr:cNvPr id="134148" name="Check Box 4" hidden="1">
          <a:extLst>
            <a:ext uri="{63B3BB69-23CF-44E3-9099-C40C66FF867C}">
              <a14:compatExt xmlns:a14="http://schemas.microsoft.com/office/drawing/2010/main" spid="_x0000_s134148"/>
            </a:ext>
            <a:ext uri="{FF2B5EF4-FFF2-40B4-BE49-F238E27FC236}">
              <a16:creationId xmlns:a16="http://schemas.microsoft.com/office/drawing/2014/main" id="{00000000-0008-0000-0400-000004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434340</xdr:colOff>
      <xdr:row>87</xdr:row>
      <xdr:rowOff>152400</xdr:rowOff>
    </xdr:from>
    <xdr:to>
      <xdr:col>2</xdr:col>
      <xdr:colOff>571500</xdr:colOff>
      <xdr:row>89</xdr:row>
      <xdr:rowOff>30480</xdr:rowOff>
    </xdr:to>
    <xdr:sp macro="" textlink="">
      <xdr:nvSpPr>
        <xdr:cNvPr id="134149" name="Check Box 5" hidden="1">
          <a:extLst>
            <a:ext uri="{63B3BB69-23CF-44E3-9099-C40C66FF867C}">
              <a14:compatExt xmlns:a14="http://schemas.microsoft.com/office/drawing/2010/main" spid="_x0000_s134149"/>
            </a:ext>
            <a:ext uri="{FF2B5EF4-FFF2-40B4-BE49-F238E27FC236}">
              <a16:creationId xmlns:a16="http://schemas.microsoft.com/office/drawing/2014/main" id="{00000000-0008-0000-0400-000005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205740</xdr:colOff>
      <xdr:row>87</xdr:row>
      <xdr:rowOff>144780</xdr:rowOff>
    </xdr:from>
    <xdr:to>
      <xdr:col>3</xdr:col>
      <xdr:colOff>342900</xdr:colOff>
      <xdr:row>89</xdr:row>
      <xdr:rowOff>30480</xdr:rowOff>
    </xdr:to>
    <xdr:sp macro="" textlink="">
      <xdr:nvSpPr>
        <xdr:cNvPr id="134150" name="Check Box 6" hidden="1">
          <a:extLst>
            <a:ext uri="{63B3BB69-23CF-44E3-9099-C40C66FF867C}">
              <a14:compatExt xmlns:a14="http://schemas.microsoft.com/office/drawing/2010/main" spid="_x0000_s134150"/>
            </a:ext>
            <a:ext uri="{FF2B5EF4-FFF2-40B4-BE49-F238E27FC236}">
              <a16:creationId xmlns:a16="http://schemas.microsoft.com/office/drawing/2014/main" id="{00000000-0008-0000-0400-000006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342900</xdr:colOff>
      <xdr:row>76</xdr:row>
      <xdr:rowOff>30480</xdr:rowOff>
    </xdr:from>
    <xdr:to>
      <xdr:col>5</xdr:col>
      <xdr:colOff>91440</xdr:colOff>
      <xdr:row>78</xdr:row>
      <xdr:rowOff>53340</xdr:rowOff>
    </xdr:to>
    <xdr:sp macro="" textlink="">
      <xdr:nvSpPr>
        <xdr:cNvPr id="134151" name="Check Box 7" hidden="1">
          <a:extLst>
            <a:ext uri="{63B3BB69-23CF-44E3-9099-C40C66FF867C}">
              <a14:compatExt xmlns:a14="http://schemas.microsoft.com/office/drawing/2010/main" spid="_x0000_s134151"/>
            </a:ext>
            <a:ext uri="{FF2B5EF4-FFF2-40B4-BE49-F238E27FC236}">
              <a16:creationId xmlns:a16="http://schemas.microsoft.com/office/drawing/2014/main" id="{00000000-0008-0000-0400-000007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259080</xdr:colOff>
      <xdr:row>61</xdr:row>
      <xdr:rowOff>30480</xdr:rowOff>
    </xdr:from>
    <xdr:to>
      <xdr:col>2</xdr:col>
      <xdr:colOff>396240</xdr:colOff>
      <xdr:row>61</xdr:row>
      <xdr:rowOff>243840</xdr:rowOff>
    </xdr:to>
    <xdr:sp macro="" textlink="">
      <xdr:nvSpPr>
        <xdr:cNvPr id="134152" name="Check Box 21" hidden="1">
          <a:extLst>
            <a:ext uri="{63B3BB69-23CF-44E3-9099-C40C66FF867C}">
              <a14:compatExt xmlns:a14="http://schemas.microsoft.com/office/drawing/2010/main" spid="_x0000_s134152"/>
            </a:ext>
            <a:ext uri="{FF2B5EF4-FFF2-40B4-BE49-F238E27FC236}">
              <a16:creationId xmlns:a16="http://schemas.microsoft.com/office/drawing/2014/main" id="{00000000-0008-0000-0400-0000080C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144780</xdr:rowOff>
    </xdr:from>
    <xdr:to>
      <xdr:col>21</xdr:col>
      <xdr:colOff>106680</xdr:colOff>
      <xdr:row>1</xdr:row>
      <xdr:rowOff>45720</xdr:rowOff>
    </xdr:to>
    <xdr:sp macro="" textlink="">
      <xdr:nvSpPr>
        <xdr:cNvPr id="132273" name="Text Box 1">
          <a:extLst>
            <a:ext uri="{FF2B5EF4-FFF2-40B4-BE49-F238E27FC236}">
              <a16:creationId xmlns:a16="http://schemas.microsoft.com/office/drawing/2014/main" id="{00000000-0008-0000-0500-0000B1040200}"/>
            </a:ext>
          </a:extLst>
        </xdr:cNvPr>
        <xdr:cNvSpPr txBox="1">
          <a:spLocks noChangeArrowheads="1"/>
        </xdr:cNvSpPr>
      </xdr:nvSpPr>
      <xdr:spPr bwMode="auto">
        <a:xfrm>
          <a:off x="6819900" y="14478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38100</xdr:colOff>
      <xdr:row>0</xdr:row>
      <xdr:rowOff>144780</xdr:rowOff>
    </xdr:from>
    <xdr:to>
      <xdr:col>46</xdr:col>
      <xdr:colOff>106680</xdr:colOff>
      <xdr:row>1</xdr:row>
      <xdr:rowOff>45720</xdr:rowOff>
    </xdr:to>
    <xdr:sp macro="" textlink="">
      <xdr:nvSpPr>
        <xdr:cNvPr id="132274" name="Text Box 1">
          <a:extLst>
            <a:ext uri="{FF2B5EF4-FFF2-40B4-BE49-F238E27FC236}">
              <a16:creationId xmlns:a16="http://schemas.microsoft.com/office/drawing/2014/main" id="{00000000-0008-0000-0500-0000B2040200}"/>
            </a:ext>
          </a:extLst>
        </xdr:cNvPr>
        <xdr:cNvSpPr txBox="1">
          <a:spLocks noChangeArrowheads="1"/>
        </xdr:cNvSpPr>
      </xdr:nvSpPr>
      <xdr:spPr bwMode="auto">
        <a:xfrm>
          <a:off x="14363700" y="14478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Nike12_8"/>
  <dimension ref="A1:W90"/>
  <sheetViews>
    <sheetView showGridLines="0" tabSelected="1" zoomScaleNormal="100" zoomScaleSheetLayoutView="50" workbookViewId="0">
      <selection activeCell="D47" sqref="D47:G47"/>
    </sheetView>
  </sheetViews>
  <sheetFormatPr baseColWidth="10" defaultColWidth="7.33203125" defaultRowHeight="13" x14ac:dyDescent="0.15"/>
  <cols>
    <col min="1" max="1" customWidth="true" style="30" width="9.5" collapsed="true"/>
    <col min="2" max="3" customWidth="true" style="30" width="12.5" collapsed="true"/>
    <col min="4" max="6" customWidth="true" style="30" width="7.6640625" collapsed="true"/>
    <col min="7" max="7" customWidth="true" style="30" width="11.33203125" collapsed="true"/>
    <col min="8" max="8" customWidth="true" style="30" width="12.33203125" collapsed="true"/>
    <col min="9" max="13" customWidth="true" style="30" width="7.5" collapsed="true"/>
    <col min="14" max="18" customWidth="true" style="30" width="8.0" collapsed="true"/>
    <col min="19" max="19" customWidth="true" style="30" width="1.33203125" collapsed="true"/>
    <col min="20" max="20" customWidth="true" hidden="true" style="193" width="6.6640625" collapsed="true"/>
    <col min="21" max="21" customWidth="true" style="30" width="4.5" collapsed="true"/>
    <col min="22" max="22" style="30" width="7.33203125" collapsed="true"/>
    <col min="24" max="16384" style="30" width="7.33203125" collapsed="true"/>
  </cols>
  <sheetData>
    <row r="1" spans="1:23" x14ac:dyDescent="0.15">
      <c r="A1" s="263" t="s">
        <v>0</v>
      </c>
      <c r="B1" s="263"/>
      <c r="C1" s="263"/>
      <c r="D1" s="263"/>
      <c r="E1" s="263"/>
      <c r="F1" s="263"/>
      <c r="G1" s="263"/>
      <c r="H1" s="263" t="s">
        <v>1</v>
      </c>
      <c r="I1" s="263"/>
      <c r="J1" s="263" t="s">
        <v>2</v>
      </c>
      <c r="K1" s="263"/>
      <c r="L1" s="263"/>
      <c r="M1" s="263"/>
      <c r="N1" s="263"/>
      <c r="O1" s="263" t="s">
        <v>3</v>
      </c>
      <c r="P1" s="263"/>
      <c r="Q1" s="263" t="s">
        <v>4</v>
      </c>
      <c r="R1" s="263"/>
    </row>
    <row r="2" spans="1:23" x14ac:dyDescent="0.15">
      <c r="A2" s="266" t="s">
        <v>200</v>
      </c>
      <c r="B2" s="266"/>
      <c r="C2" s="266"/>
      <c r="D2" s="266"/>
      <c r="E2" s="266"/>
      <c r="F2" s="266"/>
      <c r="G2" s="266"/>
      <c r="H2" s="264" t="s">
        <v>201</v>
      </c>
      <c r="I2" s="264"/>
      <c r="J2" s="264" t="s">
        <v>202</v>
      </c>
      <c r="K2" s="264"/>
      <c r="L2" s="264"/>
      <c r="M2" s="264"/>
      <c r="N2" s="264"/>
      <c r="O2" s="265" t="s">
        <v>127</v>
      </c>
      <c r="P2" s="265"/>
      <c r="Q2" s="264" t="s">
        <v>203</v>
      </c>
      <c r="R2" s="264"/>
    </row>
    <row r="3" spans="1:23" x14ac:dyDescent="0.15">
      <c r="A3" s="189"/>
      <c r="B3" s="190"/>
      <c r="C3" s="190"/>
      <c r="D3" s="190"/>
      <c r="E3" s="190"/>
      <c r="F3" s="190"/>
      <c r="G3" s="190"/>
      <c r="H3" s="191"/>
      <c r="I3" s="191"/>
      <c r="J3" s="191"/>
      <c r="K3" s="191"/>
      <c r="L3" s="191"/>
      <c r="M3" s="191"/>
      <c r="N3" s="191"/>
      <c r="O3" s="183"/>
      <c r="P3" s="183"/>
      <c r="Q3" s="191"/>
      <c r="R3" s="191"/>
    </row>
    <row r="4" spans="1:23" x14ac:dyDescent="0.15">
      <c r="A4" s="271" t="s">
        <v>5</v>
      </c>
      <c r="B4" s="271"/>
      <c r="C4" s="271"/>
      <c r="D4" s="270"/>
      <c r="E4" s="270"/>
      <c r="F4" s="181"/>
      <c r="G4" s="181"/>
      <c r="J4" s="178"/>
    </row>
    <row r="5" spans="1:23" x14ac:dyDescent="0.15">
      <c r="A5" s="180"/>
      <c r="B5" s="179"/>
      <c r="C5" s="182"/>
      <c r="D5" s="182"/>
      <c r="E5" s="181"/>
      <c r="F5" s="181"/>
      <c r="G5" s="181"/>
      <c r="J5" s="178"/>
      <c r="U5" s="188"/>
    </row>
    <row r="6" spans="1:23" ht="13.5" customHeight="1" x14ac:dyDescent="0.15">
      <c r="A6" s="184" t="s">
        <v>6</v>
      </c>
      <c r="B6" s="272" t="s">
        <v>7</v>
      </c>
      <c r="C6" s="272"/>
      <c r="D6" s="267" t="s">
        <v>8</v>
      </c>
      <c r="E6" s="268"/>
      <c r="F6" s="268"/>
      <c r="G6" s="269"/>
      <c r="H6" s="184" t="s">
        <v>9</v>
      </c>
      <c r="I6" s="184" t="s">
        <v>10</v>
      </c>
      <c r="J6" s="184" t="s">
        <v>11</v>
      </c>
      <c r="K6" s="184" t="s">
        <v>12</v>
      </c>
      <c r="L6" s="184" t="s">
        <v>13</v>
      </c>
      <c r="M6" s="184" t="s">
        <v>14</v>
      </c>
      <c r="N6" s="185" t="s">
        <v>15</v>
      </c>
      <c r="O6" s="186"/>
      <c r="P6" s="186"/>
      <c r="Q6" s="186"/>
      <c r="R6" s="187"/>
      <c r="S6" s="179"/>
      <c r="U6" s="188"/>
    </row>
    <row r="7" spans="1:23" ht="14.25" customHeight="1" x14ac:dyDescent="0.15">
      <c r="A7" s="215" t="s">
        <v>204</v>
      </c>
      <c r="B7" s="256" t="s">
        <v>205</v>
      </c>
      <c r="C7" s="256"/>
      <c r="D7" s="257" t="s">
        <v>206</v>
      </c>
      <c r="E7" s="258"/>
      <c r="F7" s="258"/>
      <c r="G7" s="259"/>
      <c r="H7" s="195" t="s">
        <v>207</v>
      </c>
      <c r="I7" s="196" t="s">
        <v>208</v>
      </c>
      <c r="J7" s="196" t="s">
        <v>208</v>
      </c>
      <c r="K7" s="196" t="s">
        <v>209</v>
      </c>
      <c r="L7" s="197"/>
      <c r="M7" s="194">
        <f>VALUE(L7)-VALUE(K7)</f>
        <v>0</v>
      </c>
      <c r="N7" s="260" t="s">
        <v>16</v>
      </c>
      <c r="O7" s="261"/>
      <c r="P7" s="261"/>
      <c r="Q7" s="261"/>
      <c r="R7" s="262"/>
      <c r="S7" s="179"/>
      <c r="T7" s="193" t="str">
        <f>IF(AND(VALUE(M7)&gt;0,ABS(VALUE(M7))&gt;VALUE(J7)),"OUT",IF(AND(VALUE(M7)&lt;0,ABS(VALUE(M7))&gt;VALUE(I7)),"OUT","IN"))</f>
        <v>IN</v>
      </c>
      <c r="U7" s="188"/>
    </row>
    <row r="8" spans="1:23" ht="13.5" customHeight="1" x14ac:dyDescent="0.15">
      <c r="A8" s="215" t="s">
        <v>210</v>
      </c>
      <c r="B8" s="256" t="s">
        <v>211</v>
      </c>
      <c r="C8" s="256"/>
      <c r="D8" s="257" t="s">
        <v>212</v>
      </c>
      <c r="E8" s="258"/>
      <c r="F8" s="258"/>
      <c r="G8" s="259"/>
      <c r="H8" s="195" t="s">
        <v>207</v>
      </c>
      <c r="I8" s="196" t="s">
        <v>213</v>
      </c>
      <c r="J8" s="196" t="s">
        <v>213</v>
      </c>
      <c r="K8" s="196" t="s">
        <v>214</v>
      </c>
      <c r="L8" s="197"/>
      <c r="M8" s="194">
        <f t="shared" ref="M8:M71" si="0">VALUE(L8)-VALUE(K8)</f>
        <v>0</v>
      </c>
      <c r="N8" s="260" t="s">
        <v>16</v>
      </c>
      <c r="O8" s="261"/>
      <c r="P8" s="261"/>
      <c r="Q8" s="261"/>
      <c r="R8" s="262"/>
      <c r="S8" s="179"/>
      <c r="T8" s="193" t="str">
        <f t="shared" ref="T8:T71" si="1">IF(AND(VALUE(M8)&gt;0,ABS(VALUE(M8))&gt;VALUE(J8)),"OUT",IF(AND(VALUE(M8)&lt;0,ABS(VALUE(M8))&gt;VALUE(I8)),"OUT","IN"))</f>
        <v>IN</v>
      </c>
      <c r="W8" s="30"/>
    </row>
    <row r="9" spans="1:23" ht="13.5" customHeight="1" x14ac:dyDescent="0.15">
      <c r="A9" s="215" t="s">
        <v>215</v>
      </c>
      <c r="B9" s="256" t="s">
        <v>216</v>
      </c>
      <c r="C9" s="256"/>
      <c r="D9" s="257" t="s">
        <v>217</v>
      </c>
      <c r="E9" s="258"/>
      <c r="F9" s="258"/>
      <c r="G9" s="259"/>
      <c r="H9" s="195" t="s">
        <v>207</v>
      </c>
      <c r="I9" s="196" t="s">
        <v>213</v>
      </c>
      <c r="J9" s="196" t="s">
        <v>213</v>
      </c>
      <c r="K9" s="196" t="s">
        <v>218</v>
      </c>
      <c r="L9" s="197"/>
      <c r="M9" s="194">
        <f t="shared" si="0"/>
        <v>0</v>
      </c>
      <c r="N9" s="260" t="s">
        <v>16</v>
      </c>
      <c r="O9" s="261"/>
      <c r="P9" s="261"/>
      <c r="Q9" s="261"/>
      <c r="R9" s="262"/>
      <c r="S9" s="179"/>
      <c r="T9" s="193" t="str">
        <f t="shared" si="1"/>
        <v>IN</v>
      </c>
      <c r="W9" s="30"/>
    </row>
    <row r="10" spans="1:23" ht="13.5" customHeight="1" x14ac:dyDescent="0.15">
      <c r="A10" s="215" t="s">
        <v>219</v>
      </c>
      <c r="B10" s="256" t="s">
        <v>220</v>
      </c>
      <c r="C10" s="256"/>
      <c r="D10" s="257" t="s">
        <v>221</v>
      </c>
      <c r="E10" s="258"/>
      <c r="F10" s="258"/>
      <c r="G10" s="259"/>
      <c r="H10" s="195" t="s">
        <v>207</v>
      </c>
      <c r="I10" s="196" t="s">
        <v>222</v>
      </c>
      <c r="J10" s="196" t="s">
        <v>222</v>
      </c>
      <c r="K10" s="196" t="s">
        <v>223</v>
      </c>
      <c r="L10" s="197"/>
      <c r="M10" s="194">
        <f t="shared" si="0"/>
        <v>0</v>
      </c>
      <c r="N10" s="260" t="s">
        <v>16</v>
      </c>
      <c r="O10" s="261"/>
      <c r="P10" s="261"/>
      <c r="Q10" s="261"/>
      <c r="R10" s="262"/>
      <c r="S10" s="179"/>
      <c r="T10" s="193" t="str">
        <f t="shared" si="1"/>
        <v>IN</v>
      </c>
      <c r="W10" s="30"/>
    </row>
    <row r="11" spans="1:23" ht="13.5" customHeight="1" x14ac:dyDescent="0.15">
      <c r="A11" s="215" t="s">
        <v>224</v>
      </c>
      <c r="B11" s="256" t="s">
        <v>225</v>
      </c>
      <c r="C11" s="256"/>
      <c r="D11" s="257" t="s">
        <v>226</v>
      </c>
      <c r="E11" s="258"/>
      <c r="F11" s="258"/>
      <c r="G11" s="259"/>
      <c r="H11" s="195" t="s">
        <v>207</v>
      </c>
      <c r="I11" s="196" t="s">
        <v>222</v>
      </c>
      <c r="J11" s="196" t="s">
        <v>222</v>
      </c>
      <c r="K11" s="196" t="s">
        <v>227</v>
      </c>
      <c r="L11" s="197"/>
      <c r="M11" s="194">
        <f t="shared" si="0"/>
        <v>0</v>
      </c>
      <c r="N11" s="260" t="s">
        <v>16</v>
      </c>
      <c r="O11" s="261"/>
      <c r="P11" s="261"/>
      <c r="Q11" s="261"/>
      <c r="R11" s="262"/>
      <c r="S11" s="179"/>
      <c r="T11" s="193" t="str">
        <f t="shared" si="1"/>
        <v>IN</v>
      </c>
      <c r="W11" s="30"/>
    </row>
    <row r="12" spans="1:23" ht="13.5" customHeight="1" x14ac:dyDescent="0.15">
      <c r="A12" s="215" t="s">
        <v>228</v>
      </c>
      <c r="B12" s="256" t="s">
        <v>229</v>
      </c>
      <c r="C12" s="256"/>
      <c r="D12" s="257" t="s">
        <v>230</v>
      </c>
      <c r="E12" s="258"/>
      <c r="F12" s="258"/>
      <c r="G12" s="259"/>
      <c r="H12" s="195" t="s">
        <v>207</v>
      </c>
      <c r="I12" s="196" t="s">
        <v>222</v>
      </c>
      <c r="J12" s="196" t="s">
        <v>222</v>
      </c>
      <c r="K12" s="196" t="s">
        <v>227</v>
      </c>
      <c r="L12" s="197"/>
      <c r="M12" s="194">
        <f t="shared" si="0"/>
        <v>0</v>
      </c>
      <c r="N12" s="260" t="s">
        <v>16</v>
      </c>
      <c r="O12" s="261"/>
      <c r="P12" s="261"/>
      <c r="Q12" s="261"/>
      <c r="R12" s="262"/>
      <c r="S12" s="179"/>
      <c r="T12" s="193" t="str">
        <f t="shared" si="1"/>
        <v>IN</v>
      </c>
      <c r="W12" s="30"/>
    </row>
    <row r="13" spans="1:23" ht="13.5" customHeight="1" x14ac:dyDescent="0.15">
      <c r="A13" s="215" t="s">
        <v>231</v>
      </c>
      <c r="B13" s="256" t="s">
        <v>232</v>
      </c>
      <c r="C13" s="256"/>
      <c r="D13" s="257" t="s">
        <v>233</v>
      </c>
      <c r="E13" s="258"/>
      <c r="F13" s="258"/>
      <c r="G13" s="259"/>
      <c r="H13" s="195" t="s">
        <v>207</v>
      </c>
      <c r="I13" s="196" t="s">
        <v>208</v>
      </c>
      <c r="J13" s="196" t="s">
        <v>208</v>
      </c>
      <c r="K13" s="196" t="s">
        <v>234</v>
      </c>
      <c r="L13" s="197"/>
      <c r="M13" s="194">
        <f t="shared" si="0"/>
        <v>0</v>
      </c>
      <c r="N13" s="260" t="s">
        <v>16</v>
      </c>
      <c r="O13" s="261"/>
      <c r="P13" s="261"/>
      <c r="Q13" s="261"/>
      <c r="R13" s="262"/>
      <c r="S13" s="179"/>
      <c r="T13" s="193" t="str">
        <f t="shared" si="1"/>
        <v>IN</v>
      </c>
      <c r="W13" s="30"/>
    </row>
    <row r="14" spans="1:23" ht="13.5" customHeight="1" x14ac:dyDescent="0.15">
      <c r="A14" s="215" t="s">
        <v>235</v>
      </c>
      <c r="B14" s="256" t="s">
        <v>236</v>
      </c>
      <c r="C14" s="256"/>
      <c r="D14" s="257" t="s">
        <v>237</v>
      </c>
      <c r="E14" s="258"/>
      <c r="F14" s="258"/>
      <c r="G14" s="259"/>
      <c r="H14" s="195" t="s">
        <v>207</v>
      </c>
      <c r="I14" s="196" t="s">
        <v>222</v>
      </c>
      <c r="J14" s="196" t="s">
        <v>222</v>
      </c>
      <c r="K14" s="196" t="s">
        <v>238</v>
      </c>
      <c r="L14" s="197"/>
      <c r="M14" s="194">
        <f t="shared" si="0"/>
        <v>0</v>
      </c>
      <c r="N14" s="260" t="s">
        <v>16</v>
      </c>
      <c r="O14" s="261"/>
      <c r="P14" s="261"/>
      <c r="Q14" s="261"/>
      <c r="R14" s="262"/>
      <c r="S14" s="179"/>
      <c r="T14" s="193" t="str">
        <f t="shared" si="1"/>
        <v>IN</v>
      </c>
      <c r="W14" s="30"/>
    </row>
    <row r="15" spans="1:23" ht="13.5" customHeight="1" x14ac:dyDescent="0.15">
      <c r="A15" s="215" t="s">
        <v>239</v>
      </c>
      <c r="B15" s="256" t="s">
        <v>240</v>
      </c>
      <c r="C15" s="256"/>
      <c r="D15" s="257" t="s">
        <v>241</v>
      </c>
      <c r="E15" s="258"/>
      <c r="F15" s="258"/>
      <c r="G15" s="259"/>
      <c r="H15" s="195" t="s">
        <v>207</v>
      </c>
      <c r="I15" s="196" t="s">
        <v>208</v>
      </c>
      <c r="J15" s="196" t="s">
        <v>208</v>
      </c>
      <c r="K15" s="196" t="s">
        <v>242</v>
      </c>
      <c r="L15" s="197"/>
      <c r="M15" s="194">
        <f t="shared" si="0"/>
        <v>0</v>
      </c>
      <c r="N15" s="260" t="s">
        <v>16</v>
      </c>
      <c r="O15" s="261"/>
      <c r="P15" s="261"/>
      <c r="Q15" s="261"/>
      <c r="R15" s="262"/>
      <c r="S15" s="179"/>
      <c r="T15" s="193" t="str">
        <f t="shared" si="1"/>
        <v>IN</v>
      </c>
      <c r="W15" s="30"/>
    </row>
    <row r="16" spans="1:23" ht="13.5" customHeight="1" x14ac:dyDescent="0.15">
      <c r="A16" s="215" t="s">
        <v>243</v>
      </c>
      <c r="B16" s="256" t="s">
        <v>244</v>
      </c>
      <c r="C16" s="256"/>
      <c r="D16" s="257" t="s">
        <v>230</v>
      </c>
      <c r="E16" s="258"/>
      <c r="F16" s="258"/>
      <c r="G16" s="259"/>
      <c r="H16" s="195" t="s">
        <v>207</v>
      </c>
      <c r="I16" s="196" t="s">
        <v>208</v>
      </c>
      <c r="J16" s="196" t="s">
        <v>208</v>
      </c>
      <c r="K16" s="196" t="s">
        <v>245</v>
      </c>
      <c r="L16" s="197"/>
      <c r="M16" s="194">
        <f t="shared" si="0"/>
        <v>0</v>
      </c>
      <c r="N16" s="260" t="s">
        <v>16</v>
      </c>
      <c r="O16" s="261"/>
      <c r="P16" s="261"/>
      <c r="Q16" s="261"/>
      <c r="R16" s="262"/>
      <c r="S16" s="179"/>
      <c r="T16" s="193" t="str">
        <f t="shared" si="1"/>
        <v>IN</v>
      </c>
      <c r="W16" s="30"/>
    </row>
    <row r="17" spans="1:23" ht="13.5" customHeight="1" x14ac:dyDescent="0.15">
      <c r="A17" s="215" t="s">
        <v>246</v>
      </c>
      <c r="B17" s="256" t="s">
        <v>247</v>
      </c>
      <c r="C17" s="256"/>
      <c r="D17" s="257" t="s">
        <v>248</v>
      </c>
      <c r="E17" s="258"/>
      <c r="F17" s="258"/>
      <c r="G17" s="259"/>
      <c r="H17" s="195" t="s">
        <v>207</v>
      </c>
      <c r="I17" s="196" t="s">
        <v>213</v>
      </c>
      <c r="J17" s="196" t="s">
        <v>213</v>
      </c>
      <c r="K17" s="196" t="s">
        <v>249</v>
      </c>
      <c r="L17" s="197"/>
      <c r="M17" s="194">
        <f t="shared" si="0"/>
        <v>0</v>
      </c>
      <c r="N17" s="260" t="s">
        <v>16</v>
      </c>
      <c r="O17" s="261"/>
      <c r="P17" s="261"/>
      <c r="Q17" s="261"/>
      <c r="R17" s="262"/>
      <c r="S17" s="179"/>
      <c r="T17" s="193" t="str">
        <f t="shared" si="1"/>
        <v>IN</v>
      </c>
      <c r="W17" s="30"/>
    </row>
    <row r="18" spans="1:23" ht="13.5" customHeight="1" x14ac:dyDescent="0.15">
      <c r="A18" s="215" t="s">
        <v>250</v>
      </c>
      <c r="B18" s="256" t="s">
        <v>251</v>
      </c>
      <c r="C18" s="256"/>
      <c r="D18" s="257" t="s">
        <v>252</v>
      </c>
      <c r="E18" s="258"/>
      <c r="F18" s="258"/>
      <c r="G18" s="259"/>
      <c r="H18" s="195" t="s">
        <v>207</v>
      </c>
      <c r="I18" s="196" t="s">
        <v>222</v>
      </c>
      <c r="J18" s="196" t="s">
        <v>222</v>
      </c>
      <c r="K18" s="196" t="s">
        <v>253</v>
      </c>
      <c r="L18" s="197"/>
      <c r="M18" s="194">
        <f t="shared" si="0"/>
        <v>0</v>
      </c>
      <c r="N18" s="260" t="s">
        <v>16</v>
      </c>
      <c r="O18" s="261"/>
      <c r="P18" s="261"/>
      <c r="Q18" s="261"/>
      <c r="R18" s="262"/>
      <c r="S18" s="179"/>
      <c r="T18" s="193" t="str">
        <f t="shared" si="1"/>
        <v>IN</v>
      </c>
      <c r="W18" s="30"/>
    </row>
    <row r="19" spans="1:23" ht="13.5" customHeight="1" x14ac:dyDescent="0.15">
      <c r="A19" s="215" t="s">
        <v>254</v>
      </c>
      <c r="B19" s="256" t="s">
        <v>255</v>
      </c>
      <c r="C19" s="256"/>
      <c r="D19" s="257" t="s">
        <v>256</v>
      </c>
      <c r="E19" s="258"/>
      <c r="F19" s="258"/>
      <c r="G19" s="259"/>
      <c r="H19" s="195" t="s">
        <v>207</v>
      </c>
      <c r="I19" s="196" t="s">
        <v>208</v>
      </c>
      <c r="J19" s="196" t="s">
        <v>208</v>
      </c>
      <c r="K19" s="196" t="s">
        <v>257</v>
      </c>
      <c r="L19" s="197"/>
      <c r="M19" s="194">
        <f t="shared" si="0"/>
        <v>0</v>
      </c>
      <c r="N19" s="260" t="s">
        <v>16</v>
      </c>
      <c r="O19" s="261"/>
      <c r="P19" s="261"/>
      <c r="Q19" s="261"/>
      <c r="R19" s="262"/>
      <c r="S19" s="179"/>
      <c r="T19" s="193" t="str">
        <f t="shared" si="1"/>
        <v>IN</v>
      </c>
      <c r="W19" s="30"/>
    </row>
    <row r="20" spans="1:23" ht="13.5" customHeight="1" x14ac:dyDescent="0.15">
      <c r="A20" s="215" t="s">
        <v>258</v>
      </c>
      <c r="B20" s="256" t="s">
        <v>259</v>
      </c>
      <c r="C20" s="256"/>
      <c r="D20" s="257" t="s">
        <v>260</v>
      </c>
      <c r="E20" s="258"/>
      <c r="F20" s="258"/>
      <c r="G20" s="259"/>
      <c r="H20" s="195" t="s">
        <v>207</v>
      </c>
      <c r="I20" s="196" t="s">
        <v>213</v>
      </c>
      <c r="J20" s="196" t="s">
        <v>213</v>
      </c>
      <c r="K20" s="196" t="s">
        <v>261</v>
      </c>
      <c r="L20" s="197"/>
      <c r="M20" s="194">
        <f t="shared" si="0"/>
        <v>0</v>
      </c>
      <c r="N20" s="260" t="s">
        <v>16</v>
      </c>
      <c r="O20" s="261"/>
      <c r="P20" s="261"/>
      <c r="Q20" s="261"/>
      <c r="R20" s="262"/>
      <c r="S20" s="179"/>
      <c r="T20" s="193" t="str">
        <f t="shared" si="1"/>
        <v>IN</v>
      </c>
      <c r="W20" s="30"/>
    </row>
    <row r="21" spans="1:23" ht="13.5" customHeight="1" x14ac:dyDescent="0.15">
      <c r="A21" s="215" t="s">
        <v>262</v>
      </c>
      <c r="B21" s="256" t="s">
        <v>263</v>
      </c>
      <c r="C21" s="256"/>
      <c r="D21" s="257" t="s">
        <v>264</v>
      </c>
      <c r="E21" s="258"/>
      <c r="F21" s="258"/>
      <c r="G21" s="259"/>
      <c r="H21" s="195" t="s">
        <v>207</v>
      </c>
      <c r="I21" s="196" t="s">
        <v>213</v>
      </c>
      <c r="J21" s="196" t="s">
        <v>213</v>
      </c>
      <c r="K21" s="196" t="s">
        <v>265</v>
      </c>
      <c r="L21" s="197"/>
      <c r="M21" s="194">
        <f t="shared" si="0"/>
        <v>0</v>
      </c>
      <c r="N21" s="260" t="s">
        <v>16</v>
      </c>
      <c r="O21" s="261"/>
      <c r="P21" s="261"/>
      <c r="Q21" s="261"/>
      <c r="R21" s="262"/>
      <c r="S21" s="179"/>
      <c r="T21" s="193" t="str">
        <f t="shared" si="1"/>
        <v>IN</v>
      </c>
      <c r="W21" s="30"/>
    </row>
    <row r="22" spans="1:23" ht="13.5" customHeight="1" x14ac:dyDescent="0.15">
      <c r="A22" s="215" t="s">
        <v>266</v>
      </c>
      <c r="B22" s="256" t="s">
        <v>267</v>
      </c>
      <c r="C22" s="256"/>
      <c r="D22" s="257" t="s">
        <v>268</v>
      </c>
      <c r="E22" s="258"/>
      <c r="F22" s="258"/>
      <c r="G22" s="259"/>
      <c r="H22" s="195" t="s">
        <v>207</v>
      </c>
      <c r="I22" s="196" t="s">
        <v>213</v>
      </c>
      <c r="J22" s="196" t="s">
        <v>213</v>
      </c>
      <c r="K22" s="196" t="s">
        <v>245</v>
      </c>
      <c r="L22" s="197"/>
      <c r="M22" s="194">
        <f t="shared" si="0"/>
        <v>0</v>
      </c>
      <c r="N22" s="260" t="s">
        <v>16</v>
      </c>
      <c r="O22" s="261"/>
      <c r="P22" s="261"/>
      <c r="Q22" s="261"/>
      <c r="R22" s="262"/>
      <c r="S22" s="179"/>
      <c r="T22" s="193" t="str">
        <f t="shared" si="1"/>
        <v>IN</v>
      </c>
      <c r="W22" s="30"/>
    </row>
    <row r="23" spans="1:23" ht="13.5" customHeight="1" x14ac:dyDescent="0.15">
      <c r="A23" s="215" t="s">
        <v>269</v>
      </c>
      <c r="B23" s="256" t="s">
        <v>270</v>
      </c>
      <c r="C23" s="256"/>
      <c r="D23" s="257" t="s">
        <v>271</v>
      </c>
      <c r="E23" s="258"/>
      <c r="F23" s="258"/>
      <c r="G23" s="259"/>
      <c r="H23" s="195" t="s">
        <v>207</v>
      </c>
      <c r="I23" s="196" t="s">
        <v>213</v>
      </c>
      <c r="J23" s="196" t="s">
        <v>213</v>
      </c>
      <c r="K23" s="196" t="s">
        <v>249</v>
      </c>
      <c r="L23" s="197"/>
      <c r="M23" s="194">
        <f t="shared" si="0"/>
        <v>0</v>
      </c>
      <c r="N23" s="260" t="s">
        <v>16</v>
      </c>
      <c r="O23" s="261"/>
      <c r="P23" s="261"/>
      <c r="Q23" s="261"/>
      <c r="R23" s="262"/>
      <c r="S23" s="179"/>
      <c r="T23" s="193" t="str">
        <f t="shared" si="1"/>
        <v>IN</v>
      </c>
      <c r="W23" s="30"/>
    </row>
    <row r="24" spans="1:23" ht="13.5" customHeight="1" x14ac:dyDescent="0.15">
      <c r="A24" s="215"/>
      <c r="B24" s="256"/>
      <c r="C24" s="256"/>
      <c r="D24" s="257"/>
      <c r="E24" s="258"/>
      <c r="F24" s="258"/>
      <c r="G24" s="259"/>
      <c r="H24" s="195"/>
      <c r="I24" s="196"/>
      <c r="J24" s="196"/>
      <c r="K24" s="196"/>
      <c r="L24" s="197"/>
      <c r="M24" s="194">
        <f t="shared" si="0"/>
        <v>0</v>
      </c>
      <c r="N24" s="260"/>
      <c r="O24" s="261"/>
      <c r="P24" s="261"/>
      <c r="Q24" s="261"/>
      <c r="R24" s="262"/>
      <c r="S24" s="179"/>
      <c r="T24" s="193" t="str">
        <f t="shared" si="1"/>
        <v>IN</v>
      </c>
      <c r="W24" s="30"/>
    </row>
    <row r="25" spans="1:23" ht="13.5" customHeight="1" x14ac:dyDescent="0.15">
      <c r="A25" s="215"/>
      <c r="B25" s="256"/>
      <c r="C25" s="256"/>
      <c r="D25" s="257"/>
      <c r="E25" s="258"/>
      <c r="F25" s="258"/>
      <c r="G25" s="259"/>
      <c r="H25" s="195"/>
      <c r="I25" s="196"/>
      <c r="J25" s="196"/>
      <c r="K25" s="196"/>
      <c r="L25" s="197"/>
      <c r="M25" s="194">
        <f t="shared" si="0"/>
        <v>0</v>
      </c>
      <c r="N25" s="260"/>
      <c r="O25" s="261"/>
      <c r="P25" s="261"/>
      <c r="Q25" s="261"/>
      <c r="R25" s="262"/>
      <c r="S25" s="179"/>
      <c r="T25" s="193" t="str">
        <f t="shared" si="1"/>
        <v>IN</v>
      </c>
      <c r="W25" s="30"/>
    </row>
    <row r="26" spans="1:23" ht="13.5" customHeight="1" x14ac:dyDescent="0.15">
      <c r="A26" s="215"/>
      <c r="B26" s="256"/>
      <c r="C26" s="256"/>
      <c r="D26" s="257"/>
      <c r="E26" s="258"/>
      <c r="F26" s="258"/>
      <c r="G26" s="259"/>
      <c r="H26" s="195"/>
      <c r="I26" s="196"/>
      <c r="J26" s="196"/>
      <c r="K26" s="196"/>
      <c r="L26" s="197"/>
      <c r="M26" s="194">
        <f t="shared" si="0"/>
        <v>0</v>
      </c>
      <c r="N26" s="260"/>
      <c r="O26" s="261"/>
      <c r="P26" s="261"/>
      <c r="Q26" s="261"/>
      <c r="R26" s="262"/>
      <c r="S26" s="192"/>
      <c r="T26" s="193" t="str">
        <f t="shared" si="1"/>
        <v>IN</v>
      </c>
    </row>
    <row r="27" spans="1:23" ht="13.5" customHeight="1" x14ac:dyDescent="0.15">
      <c r="A27" s="215"/>
      <c r="B27" s="256"/>
      <c r="C27" s="256"/>
      <c r="D27" s="257"/>
      <c r="E27" s="258"/>
      <c r="F27" s="258"/>
      <c r="G27" s="259"/>
      <c r="H27" s="195"/>
      <c r="I27" s="196"/>
      <c r="J27" s="196"/>
      <c r="K27" s="196"/>
      <c r="L27" s="197"/>
      <c r="M27" s="194">
        <f t="shared" si="0"/>
        <v>0</v>
      </c>
      <c r="N27" s="260"/>
      <c r="O27" s="261"/>
      <c r="P27" s="261"/>
      <c r="Q27" s="261"/>
      <c r="R27" s="262"/>
      <c r="S27" s="192"/>
      <c r="T27" s="193" t="str">
        <f t="shared" si="1"/>
        <v>IN</v>
      </c>
    </row>
    <row r="28" spans="1:23" ht="13.5" customHeight="1" x14ac:dyDescent="0.15">
      <c r="A28" s="215"/>
      <c r="B28" s="256"/>
      <c r="C28" s="256"/>
      <c r="D28" s="257"/>
      <c r="E28" s="258"/>
      <c r="F28" s="258"/>
      <c r="G28" s="259"/>
      <c r="H28" s="195"/>
      <c r="I28" s="196"/>
      <c r="J28" s="196"/>
      <c r="K28" s="196"/>
      <c r="L28" s="197"/>
      <c r="M28" s="194">
        <f t="shared" si="0"/>
        <v>0</v>
      </c>
      <c r="N28" s="260"/>
      <c r="O28" s="261"/>
      <c r="P28" s="261"/>
      <c r="Q28" s="261"/>
      <c r="R28" s="262"/>
      <c r="S28" s="192"/>
      <c r="T28" s="193" t="str">
        <f t="shared" si="1"/>
        <v>IN</v>
      </c>
    </row>
    <row r="29" spans="1:23" ht="13.5" customHeight="1" x14ac:dyDescent="0.15">
      <c r="A29" s="215"/>
      <c r="B29" s="256"/>
      <c r="C29" s="256"/>
      <c r="D29" s="257"/>
      <c r="E29" s="258"/>
      <c r="F29" s="258"/>
      <c r="G29" s="259"/>
      <c r="H29" s="195"/>
      <c r="I29" s="196"/>
      <c r="J29" s="196"/>
      <c r="K29" s="196"/>
      <c r="L29" s="197"/>
      <c r="M29" s="194">
        <f t="shared" si="0"/>
        <v>0</v>
      </c>
      <c r="N29" s="260"/>
      <c r="O29" s="261"/>
      <c r="P29" s="261"/>
      <c r="Q29" s="261"/>
      <c r="R29" s="262"/>
      <c r="S29" s="192"/>
      <c r="T29" s="193" t="str">
        <f t="shared" si="1"/>
        <v>IN</v>
      </c>
    </row>
    <row r="30" spans="1:23" ht="13.5" customHeight="1" x14ac:dyDescent="0.15">
      <c r="A30" s="215"/>
      <c r="B30" s="256"/>
      <c r="C30" s="256"/>
      <c r="D30" s="257"/>
      <c r="E30" s="258"/>
      <c r="F30" s="258"/>
      <c r="G30" s="259"/>
      <c r="H30" s="195"/>
      <c r="I30" s="196"/>
      <c r="J30" s="196"/>
      <c r="K30" s="196"/>
      <c r="L30" s="197"/>
      <c r="M30" s="194">
        <f t="shared" si="0"/>
        <v>0</v>
      </c>
      <c r="N30" s="260"/>
      <c r="O30" s="261"/>
      <c r="P30" s="261"/>
      <c r="Q30" s="261"/>
      <c r="R30" s="262"/>
      <c r="S30" s="192"/>
      <c r="T30" s="193" t="str">
        <f t="shared" si="1"/>
        <v>IN</v>
      </c>
    </row>
    <row r="31" spans="1:23" ht="13.5" customHeight="1" x14ac:dyDescent="0.15">
      <c r="A31" s="215"/>
      <c r="B31" s="256"/>
      <c r="C31" s="256"/>
      <c r="D31" s="257"/>
      <c r="E31" s="258"/>
      <c r="F31" s="258"/>
      <c r="G31" s="259"/>
      <c r="H31" s="195"/>
      <c r="I31" s="196"/>
      <c r="J31" s="196"/>
      <c r="K31" s="196"/>
      <c r="L31" s="197"/>
      <c r="M31" s="194">
        <f t="shared" si="0"/>
        <v>0</v>
      </c>
      <c r="N31" s="260"/>
      <c r="O31" s="261"/>
      <c r="P31" s="261"/>
      <c r="Q31" s="261"/>
      <c r="R31" s="262"/>
      <c r="S31" s="192"/>
      <c r="T31" s="193" t="str">
        <f t="shared" si="1"/>
        <v>IN</v>
      </c>
    </row>
    <row r="32" spans="1:23" ht="13.5" customHeight="1" x14ac:dyDescent="0.15">
      <c r="A32" s="215"/>
      <c r="B32" s="256"/>
      <c r="C32" s="256"/>
      <c r="D32" s="257"/>
      <c r="E32" s="258"/>
      <c r="F32" s="258"/>
      <c r="G32" s="259"/>
      <c r="H32" s="195"/>
      <c r="I32" s="196"/>
      <c r="J32" s="196"/>
      <c r="K32" s="196"/>
      <c r="L32" s="197"/>
      <c r="M32" s="194">
        <f t="shared" si="0"/>
        <v>0</v>
      </c>
      <c r="N32" s="260"/>
      <c r="O32" s="261"/>
      <c r="P32" s="261"/>
      <c r="Q32" s="261"/>
      <c r="R32" s="262"/>
      <c r="S32" s="192"/>
      <c r="T32" s="193" t="str">
        <f t="shared" si="1"/>
        <v>IN</v>
      </c>
    </row>
    <row r="33" spans="1:20" ht="13.5" customHeight="1" x14ac:dyDescent="0.15">
      <c r="A33" s="215"/>
      <c r="B33" s="256"/>
      <c r="C33" s="256"/>
      <c r="D33" s="257"/>
      <c r="E33" s="258"/>
      <c r="F33" s="258"/>
      <c r="G33" s="259"/>
      <c r="H33" s="195"/>
      <c r="I33" s="196"/>
      <c r="J33" s="196"/>
      <c r="K33" s="196"/>
      <c r="L33" s="197"/>
      <c r="M33" s="194">
        <f t="shared" si="0"/>
        <v>0</v>
      </c>
      <c r="N33" s="260"/>
      <c r="O33" s="261"/>
      <c r="P33" s="261"/>
      <c r="Q33" s="261"/>
      <c r="R33" s="262"/>
      <c r="S33" s="192"/>
      <c r="T33" s="193" t="str">
        <f t="shared" si="1"/>
        <v>IN</v>
      </c>
    </row>
    <row r="34" spans="1:20" ht="13.5" customHeight="1" x14ac:dyDescent="0.15">
      <c r="A34" s="215"/>
      <c r="B34" s="256"/>
      <c r="C34" s="256"/>
      <c r="D34" s="257"/>
      <c r="E34" s="258"/>
      <c r="F34" s="258"/>
      <c r="G34" s="259"/>
      <c r="H34" s="195"/>
      <c r="I34" s="196"/>
      <c r="J34" s="196"/>
      <c r="K34" s="196"/>
      <c r="L34" s="197"/>
      <c r="M34" s="194">
        <f t="shared" si="0"/>
        <v>0</v>
      </c>
      <c r="N34" s="260"/>
      <c r="O34" s="261"/>
      <c r="P34" s="261"/>
      <c r="Q34" s="261"/>
      <c r="R34" s="262"/>
      <c r="S34" s="192"/>
      <c r="T34" s="193" t="str">
        <f t="shared" si="1"/>
        <v>IN</v>
      </c>
    </row>
    <row r="35" spans="1:20" ht="13.5" customHeight="1" x14ac:dyDescent="0.15">
      <c r="A35" s="215"/>
      <c r="B35" s="256"/>
      <c r="C35" s="256"/>
      <c r="D35" s="257"/>
      <c r="E35" s="258"/>
      <c r="F35" s="258"/>
      <c r="G35" s="259"/>
      <c r="H35" s="195"/>
      <c r="I35" s="196"/>
      <c r="J35" s="196"/>
      <c r="K35" s="196"/>
      <c r="L35" s="197"/>
      <c r="M35" s="194">
        <f t="shared" si="0"/>
        <v>0</v>
      </c>
      <c r="N35" s="260"/>
      <c r="O35" s="261"/>
      <c r="P35" s="261"/>
      <c r="Q35" s="261"/>
      <c r="R35" s="262"/>
      <c r="S35" s="192"/>
      <c r="T35" s="193" t="str">
        <f t="shared" si="1"/>
        <v>IN</v>
      </c>
    </row>
    <row r="36" spans="1:20" ht="13.5" customHeight="1" x14ac:dyDescent="0.15">
      <c r="A36" s="215"/>
      <c r="B36" s="256"/>
      <c r="C36" s="256"/>
      <c r="D36" s="257"/>
      <c r="E36" s="258"/>
      <c r="F36" s="258"/>
      <c r="G36" s="259"/>
      <c r="H36" s="195"/>
      <c r="I36" s="196"/>
      <c r="J36" s="196"/>
      <c r="K36" s="196"/>
      <c r="L36" s="197"/>
      <c r="M36" s="194">
        <f t="shared" si="0"/>
        <v>0</v>
      </c>
      <c r="N36" s="260"/>
      <c r="O36" s="261"/>
      <c r="P36" s="261"/>
      <c r="Q36" s="261"/>
      <c r="R36" s="262"/>
      <c r="S36" s="192"/>
      <c r="T36" s="193" t="str">
        <f t="shared" si="1"/>
        <v>IN</v>
      </c>
    </row>
    <row r="37" spans="1:20" ht="13.5" customHeight="1" x14ac:dyDescent="0.15">
      <c r="A37" s="215"/>
      <c r="B37" s="256"/>
      <c r="C37" s="256"/>
      <c r="D37" s="257"/>
      <c r="E37" s="258"/>
      <c r="F37" s="258"/>
      <c r="G37" s="259"/>
      <c r="H37" s="195"/>
      <c r="I37" s="196"/>
      <c r="J37" s="196"/>
      <c r="K37" s="196"/>
      <c r="L37" s="197"/>
      <c r="M37" s="194">
        <f t="shared" si="0"/>
        <v>0</v>
      </c>
      <c r="N37" s="260"/>
      <c r="O37" s="261"/>
      <c r="P37" s="261"/>
      <c r="Q37" s="261"/>
      <c r="R37" s="262"/>
      <c r="S37" s="192"/>
      <c r="T37" s="193" t="str">
        <f t="shared" si="1"/>
        <v>IN</v>
      </c>
    </row>
    <row r="38" spans="1:20" ht="13.5" customHeight="1" x14ac:dyDescent="0.15">
      <c r="A38" s="215"/>
      <c r="B38" s="256"/>
      <c r="C38" s="256"/>
      <c r="D38" s="257"/>
      <c r="E38" s="258"/>
      <c r="F38" s="258"/>
      <c r="G38" s="259"/>
      <c r="H38" s="195"/>
      <c r="I38" s="196"/>
      <c r="J38" s="196"/>
      <c r="K38" s="196"/>
      <c r="L38" s="197"/>
      <c r="M38" s="194">
        <f t="shared" si="0"/>
        <v>0</v>
      </c>
      <c r="N38" s="260"/>
      <c r="O38" s="261"/>
      <c r="P38" s="261"/>
      <c r="Q38" s="261"/>
      <c r="R38" s="262"/>
      <c r="S38" s="192"/>
      <c r="T38" s="193" t="str">
        <f t="shared" si="1"/>
        <v>IN</v>
      </c>
    </row>
    <row r="39" spans="1:20" ht="13.5" customHeight="1" x14ac:dyDescent="0.15">
      <c r="A39" s="215"/>
      <c r="B39" s="256"/>
      <c r="C39" s="256"/>
      <c r="D39" s="257"/>
      <c r="E39" s="258"/>
      <c r="F39" s="258"/>
      <c r="G39" s="259"/>
      <c r="H39" s="195"/>
      <c r="I39" s="196"/>
      <c r="J39" s="196"/>
      <c r="K39" s="196"/>
      <c r="L39" s="197"/>
      <c r="M39" s="194">
        <f t="shared" si="0"/>
        <v>0</v>
      </c>
      <c r="N39" s="260"/>
      <c r="O39" s="261"/>
      <c r="P39" s="261"/>
      <c r="Q39" s="261"/>
      <c r="R39" s="262"/>
      <c r="S39" s="192"/>
      <c r="T39" s="193" t="str">
        <f t="shared" si="1"/>
        <v>IN</v>
      </c>
    </row>
    <row r="40" spans="1:20" ht="13.5" customHeight="1" x14ac:dyDescent="0.15">
      <c r="A40" s="215"/>
      <c r="B40" s="256"/>
      <c r="C40" s="256"/>
      <c r="D40" s="257"/>
      <c r="E40" s="258"/>
      <c r="F40" s="258"/>
      <c r="G40" s="259"/>
      <c r="H40" s="195"/>
      <c r="I40" s="196"/>
      <c r="J40" s="196"/>
      <c r="K40" s="196"/>
      <c r="L40" s="197"/>
      <c r="M40" s="194">
        <f t="shared" si="0"/>
        <v>0</v>
      </c>
      <c r="N40" s="260"/>
      <c r="O40" s="261"/>
      <c r="P40" s="261"/>
      <c r="Q40" s="261"/>
      <c r="R40" s="262"/>
      <c r="S40" s="192"/>
      <c r="T40" s="193" t="str">
        <f t="shared" si="1"/>
        <v>IN</v>
      </c>
    </row>
    <row r="41" spans="1:20" ht="13.5" customHeight="1" x14ac:dyDescent="0.15">
      <c r="A41" s="215"/>
      <c r="B41" s="256"/>
      <c r="C41" s="256"/>
      <c r="D41" s="257"/>
      <c r="E41" s="258"/>
      <c r="F41" s="258"/>
      <c r="G41" s="259"/>
      <c r="H41" s="195"/>
      <c r="I41" s="196"/>
      <c r="J41" s="196"/>
      <c r="K41" s="196"/>
      <c r="L41" s="197"/>
      <c r="M41" s="194">
        <f t="shared" si="0"/>
        <v>0</v>
      </c>
      <c r="N41" s="260"/>
      <c r="O41" s="261"/>
      <c r="P41" s="261"/>
      <c r="Q41" s="261"/>
      <c r="R41" s="262"/>
      <c r="S41" s="192"/>
      <c r="T41" s="193" t="str">
        <f t="shared" si="1"/>
        <v>IN</v>
      </c>
    </row>
    <row r="42" spans="1:20" ht="13.5" customHeight="1" x14ac:dyDescent="0.15">
      <c r="A42" s="215"/>
      <c r="B42" s="256"/>
      <c r="C42" s="256"/>
      <c r="D42" s="257"/>
      <c r="E42" s="258"/>
      <c r="F42" s="258"/>
      <c r="G42" s="259"/>
      <c r="H42" s="195"/>
      <c r="I42" s="196"/>
      <c r="J42" s="196"/>
      <c r="K42" s="196"/>
      <c r="L42" s="197"/>
      <c r="M42" s="194">
        <f t="shared" si="0"/>
        <v>0</v>
      </c>
      <c r="N42" s="260"/>
      <c r="O42" s="261"/>
      <c r="P42" s="261"/>
      <c r="Q42" s="261"/>
      <c r="R42" s="262"/>
      <c r="S42" s="192"/>
      <c r="T42" s="193" t="str">
        <f t="shared" si="1"/>
        <v>IN</v>
      </c>
    </row>
    <row r="43" spans="1:20" ht="13.5" customHeight="1" x14ac:dyDescent="0.15">
      <c r="A43" s="215"/>
      <c r="B43" s="256"/>
      <c r="C43" s="256"/>
      <c r="D43" s="257"/>
      <c r="E43" s="258"/>
      <c r="F43" s="258"/>
      <c r="G43" s="259"/>
      <c r="H43" s="195"/>
      <c r="I43" s="196"/>
      <c r="J43" s="196"/>
      <c r="K43" s="196"/>
      <c r="L43" s="197"/>
      <c r="M43" s="194">
        <f t="shared" si="0"/>
        <v>0</v>
      </c>
      <c r="N43" s="260"/>
      <c r="O43" s="261"/>
      <c r="P43" s="261"/>
      <c r="Q43" s="261"/>
      <c r="R43" s="262"/>
      <c r="S43" s="192"/>
      <c r="T43" s="193" t="str">
        <f t="shared" si="1"/>
        <v>IN</v>
      </c>
    </row>
    <row r="44" spans="1:20" ht="13.5" customHeight="1" x14ac:dyDescent="0.15">
      <c r="A44" s="215"/>
      <c r="B44" s="256"/>
      <c r="C44" s="256"/>
      <c r="D44" s="257"/>
      <c r="E44" s="258"/>
      <c r="F44" s="258"/>
      <c r="G44" s="259"/>
      <c r="H44" s="195"/>
      <c r="I44" s="196"/>
      <c r="J44" s="196"/>
      <c r="K44" s="196"/>
      <c r="L44" s="197"/>
      <c r="M44" s="194">
        <f t="shared" si="0"/>
        <v>0</v>
      </c>
      <c r="N44" s="260"/>
      <c r="O44" s="261"/>
      <c r="P44" s="261"/>
      <c r="Q44" s="261"/>
      <c r="R44" s="262"/>
      <c r="S44" s="192"/>
      <c r="T44" s="193" t="str">
        <f t="shared" si="1"/>
        <v>IN</v>
      </c>
    </row>
    <row r="45" spans="1:20" ht="13.5" customHeight="1" x14ac:dyDescent="0.15">
      <c r="A45" s="215"/>
      <c r="B45" s="256"/>
      <c r="C45" s="256"/>
      <c r="D45" s="257"/>
      <c r="E45" s="258"/>
      <c r="F45" s="258"/>
      <c r="G45" s="259"/>
      <c r="H45" s="195"/>
      <c r="I45" s="196"/>
      <c r="J45" s="196"/>
      <c r="K45" s="196"/>
      <c r="L45" s="197"/>
      <c r="M45" s="194">
        <f t="shared" si="0"/>
        <v>0</v>
      </c>
      <c r="N45" s="260"/>
      <c r="O45" s="261"/>
      <c r="P45" s="261"/>
      <c r="Q45" s="261"/>
      <c r="R45" s="262"/>
      <c r="S45" s="192"/>
      <c r="T45" s="193" t="str">
        <f t="shared" si="1"/>
        <v>IN</v>
      </c>
    </row>
    <row r="46" spans="1:20" ht="13.5" customHeight="1" x14ac:dyDescent="0.15">
      <c r="A46" s="215"/>
      <c r="B46" s="256"/>
      <c r="C46" s="256"/>
      <c r="D46" s="257"/>
      <c r="E46" s="258"/>
      <c r="F46" s="258"/>
      <c r="G46" s="259"/>
      <c r="H46" s="195"/>
      <c r="I46" s="196"/>
      <c r="J46" s="196"/>
      <c r="K46" s="196"/>
      <c r="L46" s="197"/>
      <c r="M46" s="194">
        <f t="shared" si="0"/>
        <v>0</v>
      </c>
      <c r="N46" s="260"/>
      <c r="O46" s="261"/>
      <c r="P46" s="261"/>
      <c r="Q46" s="261"/>
      <c r="R46" s="262"/>
      <c r="S46" s="192"/>
      <c r="T46" s="193" t="str">
        <f t="shared" si="1"/>
        <v>IN</v>
      </c>
    </row>
    <row r="47" spans="1:20" ht="13.5" customHeight="1" x14ac:dyDescent="0.15">
      <c r="A47" s="215"/>
      <c r="B47" s="256"/>
      <c r="C47" s="256"/>
      <c r="D47" s="257"/>
      <c r="E47" s="258"/>
      <c r="F47" s="258"/>
      <c r="G47" s="259"/>
      <c r="H47" s="195"/>
      <c r="I47" s="196"/>
      <c r="J47" s="196"/>
      <c r="K47" s="196"/>
      <c r="L47" s="197"/>
      <c r="M47" s="194">
        <f t="shared" si="0"/>
        <v>0</v>
      </c>
      <c r="N47" s="260"/>
      <c r="O47" s="261"/>
      <c r="P47" s="261"/>
      <c r="Q47" s="261"/>
      <c r="R47" s="262"/>
      <c r="S47" s="192"/>
      <c r="T47" s="193" t="str">
        <f t="shared" si="1"/>
        <v>IN</v>
      </c>
    </row>
    <row r="48" spans="1:20" ht="13.5" customHeight="1" x14ac:dyDescent="0.15">
      <c r="A48" s="215"/>
      <c r="B48" s="256"/>
      <c r="C48" s="256"/>
      <c r="D48" s="257"/>
      <c r="E48" s="258"/>
      <c r="F48" s="258"/>
      <c r="G48" s="259"/>
      <c r="H48" s="195"/>
      <c r="I48" s="196"/>
      <c r="J48" s="196"/>
      <c r="K48" s="196"/>
      <c r="L48" s="197"/>
      <c r="M48" s="194">
        <f t="shared" si="0"/>
        <v>0</v>
      </c>
      <c r="N48" s="260"/>
      <c r="O48" s="261"/>
      <c r="P48" s="261"/>
      <c r="Q48" s="261"/>
      <c r="R48" s="262"/>
      <c r="S48" s="192"/>
      <c r="T48" s="193" t="str">
        <f t="shared" si="1"/>
        <v>IN</v>
      </c>
    </row>
    <row r="49" spans="1:20" ht="13.5" customHeight="1" x14ac:dyDescent="0.15">
      <c r="A49" s="215"/>
      <c r="B49" s="256"/>
      <c r="C49" s="256"/>
      <c r="D49" s="257"/>
      <c r="E49" s="258"/>
      <c r="F49" s="258"/>
      <c r="G49" s="259"/>
      <c r="H49" s="195"/>
      <c r="I49" s="196"/>
      <c r="J49" s="196"/>
      <c r="K49" s="196"/>
      <c r="L49" s="197"/>
      <c r="M49" s="194">
        <f t="shared" si="0"/>
        <v>0</v>
      </c>
      <c r="N49" s="260"/>
      <c r="O49" s="261"/>
      <c r="P49" s="261"/>
      <c r="Q49" s="261"/>
      <c r="R49" s="262"/>
      <c r="S49" s="192"/>
      <c r="T49" s="193" t="str">
        <f t="shared" si="1"/>
        <v>IN</v>
      </c>
    </row>
    <row r="50" spans="1:20" ht="13.5" customHeight="1" x14ac:dyDescent="0.15">
      <c r="A50" s="215"/>
      <c r="B50" s="256"/>
      <c r="C50" s="256"/>
      <c r="D50" s="257"/>
      <c r="E50" s="258"/>
      <c r="F50" s="258"/>
      <c r="G50" s="259"/>
      <c r="H50" s="195"/>
      <c r="I50" s="196"/>
      <c r="J50" s="196"/>
      <c r="K50" s="196"/>
      <c r="L50" s="197"/>
      <c r="M50" s="194">
        <f t="shared" si="0"/>
        <v>0</v>
      </c>
      <c r="N50" s="260"/>
      <c r="O50" s="261"/>
      <c r="P50" s="261"/>
      <c r="Q50" s="261"/>
      <c r="R50" s="262"/>
      <c r="S50" s="192"/>
      <c r="T50" s="193" t="str">
        <f t="shared" si="1"/>
        <v>IN</v>
      </c>
    </row>
    <row r="51" spans="1:20" ht="13.5" customHeight="1" x14ac:dyDescent="0.15">
      <c r="A51" s="215"/>
      <c r="B51" s="256"/>
      <c r="C51" s="256"/>
      <c r="D51" s="257"/>
      <c r="E51" s="258"/>
      <c r="F51" s="258"/>
      <c r="G51" s="259"/>
      <c r="H51" s="195"/>
      <c r="I51" s="196"/>
      <c r="J51" s="196"/>
      <c r="K51" s="196"/>
      <c r="L51" s="197"/>
      <c r="M51" s="194">
        <f t="shared" si="0"/>
        <v>0</v>
      </c>
      <c r="N51" s="260"/>
      <c r="O51" s="261"/>
      <c r="P51" s="261"/>
      <c r="Q51" s="261"/>
      <c r="R51" s="262"/>
      <c r="S51" s="192"/>
      <c r="T51" s="193" t="str">
        <f t="shared" si="1"/>
        <v>IN</v>
      </c>
    </row>
    <row r="52" spans="1:20" ht="13.5" customHeight="1" x14ac:dyDescent="0.15">
      <c r="A52" s="215"/>
      <c r="B52" s="256"/>
      <c r="C52" s="256"/>
      <c r="D52" s="257"/>
      <c r="E52" s="258"/>
      <c r="F52" s="258"/>
      <c r="G52" s="259"/>
      <c r="H52" s="195"/>
      <c r="I52" s="196"/>
      <c r="J52" s="196"/>
      <c r="K52" s="196"/>
      <c r="L52" s="197"/>
      <c r="M52" s="194">
        <f t="shared" si="0"/>
        <v>0</v>
      </c>
      <c r="N52" s="260"/>
      <c r="O52" s="261"/>
      <c r="P52" s="261"/>
      <c r="Q52" s="261"/>
      <c r="R52" s="262"/>
      <c r="S52" s="192"/>
      <c r="T52" s="193" t="str">
        <f t="shared" si="1"/>
        <v>IN</v>
      </c>
    </row>
    <row r="53" spans="1:20" ht="13.5" customHeight="1" x14ac:dyDescent="0.15">
      <c r="A53" s="215"/>
      <c r="B53" s="256"/>
      <c r="C53" s="256"/>
      <c r="D53" s="257"/>
      <c r="E53" s="258"/>
      <c r="F53" s="258"/>
      <c r="G53" s="259"/>
      <c r="H53" s="195"/>
      <c r="I53" s="196"/>
      <c r="J53" s="196"/>
      <c r="K53" s="196"/>
      <c r="L53" s="197"/>
      <c r="M53" s="194">
        <f t="shared" si="0"/>
        <v>0</v>
      </c>
      <c r="N53" s="260"/>
      <c r="O53" s="261"/>
      <c r="P53" s="261"/>
      <c r="Q53" s="261"/>
      <c r="R53" s="262"/>
      <c r="S53" s="192"/>
      <c r="T53" s="193" t="str">
        <f t="shared" si="1"/>
        <v>IN</v>
      </c>
    </row>
    <row r="54" spans="1:20" ht="13.5" customHeight="1" x14ac:dyDescent="0.15">
      <c r="A54" s="215"/>
      <c r="B54" s="256"/>
      <c r="C54" s="256"/>
      <c r="D54" s="257"/>
      <c r="E54" s="258"/>
      <c r="F54" s="258"/>
      <c r="G54" s="259"/>
      <c r="H54" s="195"/>
      <c r="I54" s="196"/>
      <c r="J54" s="196"/>
      <c r="K54" s="196"/>
      <c r="L54" s="197"/>
      <c r="M54" s="194">
        <f t="shared" si="0"/>
        <v>0</v>
      </c>
      <c r="N54" s="260"/>
      <c r="O54" s="261"/>
      <c r="P54" s="261"/>
      <c r="Q54" s="261"/>
      <c r="R54" s="262"/>
      <c r="S54" s="192"/>
      <c r="T54" s="193" t="str">
        <f t="shared" si="1"/>
        <v>IN</v>
      </c>
    </row>
    <row r="55" spans="1:20" ht="13.5" customHeight="1" x14ac:dyDescent="0.15">
      <c r="A55" s="215"/>
      <c r="B55" s="256"/>
      <c r="C55" s="256"/>
      <c r="D55" s="257"/>
      <c r="E55" s="258"/>
      <c r="F55" s="258"/>
      <c r="G55" s="259"/>
      <c r="H55" s="195"/>
      <c r="I55" s="196"/>
      <c r="J55" s="196"/>
      <c r="K55" s="196"/>
      <c r="L55" s="197"/>
      <c r="M55" s="194">
        <f t="shared" si="0"/>
        <v>0</v>
      </c>
      <c r="N55" s="260"/>
      <c r="O55" s="261"/>
      <c r="P55" s="261"/>
      <c r="Q55" s="261"/>
      <c r="R55" s="262"/>
      <c r="S55" s="192"/>
      <c r="T55" s="193" t="str">
        <f t="shared" si="1"/>
        <v>IN</v>
      </c>
    </row>
    <row r="56" spans="1:20" ht="13.5" customHeight="1" x14ac:dyDescent="0.15">
      <c r="A56" s="215"/>
      <c r="B56" s="256"/>
      <c r="C56" s="256"/>
      <c r="D56" s="257"/>
      <c r="E56" s="258"/>
      <c r="F56" s="258"/>
      <c r="G56" s="259"/>
      <c r="H56" s="195"/>
      <c r="I56" s="196"/>
      <c r="J56" s="196"/>
      <c r="K56" s="196"/>
      <c r="L56" s="197"/>
      <c r="M56" s="194">
        <f t="shared" si="0"/>
        <v>0</v>
      </c>
      <c r="N56" s="260"/>
      <c r="O56" s="261"/>
      <c r="P56" s="261"/>
      <c r="Q56" s="261"/>
      <c r="R56" s="262"/>
      <c r="S56" s="192"/>
      <c r="T56" s="193" t="str">
        <f t="shared" si="1"/>
        <v>IN</v>
      </c>
    </row>
    <row r="57" spans="1:20" ht="13.5" customHeight="1" x14ac:dyDescent="0.15">
      <c r="A57" s="215"/>
      <c r="B57" s="256"/>
      <c r="C57" s="256"/>
      <c r="D57" s="257"/>
      <c r="E57" s="258"/>
      <c r="F57" s="258"/>
      <c r="G57" s="259"/>
      <c r="H57" s="195"/>
      <c r="I57" s="196"/>
      <c r="J57" s="196"/>
      <c r="K57" s="196"/>
      <c r="L57" s="197"/>
      <c r="M57" s="194">
        <f t="shared" si="0"/>
        <v>0</v>
      </c>
      <c r="N57" s="260"/>
      <c r="O57" s="261"/>
      <c r="P57" s="261"/>
      <c r="Q57" s="261"/>
      <c r="R57" s="262"/>
      <c r="S57" s="192"/>
      <c r="T57" s="193" t="str">
        <f t="shared" si="1"/>
        <v>IN</v>
      </c>
    </row>
    <row r="58" spans="1:20" ht="13.5" customHeight="1" x14ac:dyDescent="0.15">
      <c r="A58" s="215"/>
      <c r="B58" s="256"/>
      <c r="C58" s="256"/>
      <c r="D58" s="257"/>
      <c r="E58" s="258"/>
      <c r="F58" s="258"/>
      <c r="G58" s="259"/>
      <c r="H58" s="195"/>
      <c r="I58" s="196"/>
      <c r="J58" s="196"/>
      <c r="K58" s="196"/>
      <c r="L58" s="197"/>
      <c r="M58" s="194">
        <f t="shared" si="0"/>
        <v>0</v>
      </c>
      <c r="N58" s="260"/>
      <c r="O58" s="261"/>
      <c r="P58" s="261"/>
      <c r="Q58" s="261"/>
      <c r="R58" s="262"/>
      <c r="S58" s="192"/>
      <c r="T58" s="193" t="str">
        <f t="shared" si="1"/>
        <v>IN</v>
      </c>
    </row>
    <row r="59" spans="1:20" ht="13.5" customHeight="1" x14ac:dyDescent="0.15">
      <c r="A59" s="215"/>
      <c r="B59" s="256"/>
      <c r="C59" s="256"/>
      <c r="D59" s="257"/>
      <c r="E59" s="258"/>
      <c r="F59" s="258"/>
      <c r="G59" s="259"/>
      <c r="H59" s="195"/>
      <c r="I59" s="196"/>
      <c r="J59" s="196"/>
      <c r="K59" s="196"/>
      <c r="L59" s="197"/>
      <c r="M59" s="194">
        <f t="shared" si="0"/>
        <v>0</v>
      </c>
      <c r="N59" s="260"/>
      <c r="O59" s="261"/>
      <c r="P59" s="261"/>
      <c r="Q59" s="261"/>
      <c r="R59" s="262"/>
      <c r="S59" s="192"/>
      <c r="T59" s="193" t="str">
        <f t="shared" si="1"/>
        <v>IN</v>
      </c>
    </row>
    <row r="60" spans="1:20" ht="13.5" customHeight="1" x14ac:dyDescent="0.15">
      <c r="A60" s="215"/>
      <c r="B60" s="256"/>
      <c r="C60" s="256"/>
      <c r="D60" s="257"/>
      <c r="E60" s="258"/>
      <c r="F60" s="258"/>
      <c r="G60" s="259"/>
      <c r="H60" s="195"/>
      <c r="I60" s="196"/>
      <c r="J60" s="196"/>
      <c r="K60" s="196"/>
      <c r="L60" s="197"/>
      <c r="M60" s="194">
        <f t="shared" si="0"/>
        <v>0</v>
      </c>
      <c r="N60" s="260"/>
      <c r="O60" s="261"/>
      <c r="P60" s="261"/>
      <c r="Q60" s="261"/>
      <c r="R60" s="262"/>
      <c r="S60" s="192"/>
      <c r="T60" s="193" t="str">
        <f t="shared" si="1"/>
        <v>IN</v>
      </c>
    </row>
    <row r="61" spans="1:20" ht="13.5" customHeight="1" x14ac:dyDescent="0.15">
      <c r="A61" s="215"/>
      <c r="B61" s="256"/>
      <c r="C61" s="256"/>
      <c r="D61" s="257"/>
      <c r="E61" s="258"/>
      <c r="F61" s="258"/>
      <c r="G61" s="259"/>
      <c r="H61" s="195"/>
      <c r="I61" s="196"/>
      <c r="J61" s="196"/>
      <c r="K61" s="196"/>
      <c r="L61" s="197"/>
      <c r="M61" s="194">
        <f t="shared" si="0"/>
        <v>0</v>
      </c>
      <c r="N61" s="260"/>
      <c r="O61" s="261"/>
      <c r="P61" s="261"/>
      <c r="Q61" s="261"/>
      <c r="R61" s="262"/>
      <c r="S61" s="192"/>
      <c r="T61" s="193" t="str">
        <f t="shared" si="1"/>
        <v>IN</v>
      </c>
    </row>
    <row r="62" spans="1:20" ht="13.5" customHeight="1" x14ac:dyDescent="0.15">
      <c r="A62" s="215"/>
      <c r="B62" s="256"/>
      <c r="C62" s="256"/>
      <c r="D62" s="257"/>
      <c r="E62" s="258"/>
      <c r="F62" s="258"/>
      <c r="G62" s="259"/>
      <c r="H62" s="195"/>
      <c r="I62" s="196"/>
      <c r="J62" s="196"/>
      <c r="K62" s="196"/>
      <c r="L62" s="197"/>
      <c r="M62" s="194">
        <f t="shared" si="0"/>
        <v>0</v>
      </c>
      <c r="N62" s="260"/>
      <c r="O62" s="261"/>
      <c r="P62" s="261"/>
      <c r="Q62" s="261"/>
      <c r="R62" s="262"/>
      <c r="S62" s="192"/>
      <c r="T62" s="193" t="str">
        <f t="shared" si="1"/>
        <v>IN</v>
      </c>
    </row>
    <row r="63" spans="1:20" ht="13.5" customHeight="1" x14ac:dyDescent="0.15">
      <c r="A63" s="215"/>
      <c r="B63" s="256"/>
      <c r="C63" s="256"/>
      <c r="D63" s="257"/>
      <c r="E63" s="258"/>
      <c r="F63" s="258"/>
      <c r="G63" s="259"/>
      <c r="H63" s="195"/>
      <c r="I63" s="196"/>
      <c r="J63" s="196"/>
      <c r="K63" s="196"/>
      <c r="L63" s="197"/>
      <c r="M63" s="194">
        <f t="shared" si="0"/>
        <v>0</v>
      </c>
      <c r="N63" s="260"/>
      <c r="O63" s="261"/>
      <c r="P63" s="261"/>
      <c r="Q63" s="261"/>
      <c r="R63" s="262"/>
      <c r="S63" s="192"/>
      <c r="T63" s="193" t="str">
        <f t="shared" si="1"/>
        <v>IN</v>
      </c>
    </row>
    <row r="64" spans="1:20" ht="13.5" customHeight="1" x14ac:dyDescent="0.15">
      <c r="A64" s="215"/>
      <c r="B64" s="256"/>
      <c r="C64" s="256"/>
      <c r="D64" s="257"/>
      <c r="E64" s="258"/>
      <c r="F64" s="258"/>
      <c r="G64" s="259"/>
      <c r="H64" s="195"/>
      <c r="I64" s="196"/>
      <c r="J64" s="196"/>
      <c r="K64" s="196"/>
      <c r="L64" s="197"/>
      <c r="M64" s="194">
        <f t="shared" si="0"/>
        <v>0</v>
      </c>
      <c r="N64" s="260"/>
      <c r="O64" s="261"/>
      <c r="P64" s="261"/>
      <c r="Q64" s="261"/>
      <c r="R64" s="262"/>
      <c r="S64" s="192"/>
      <c r="T64" s="193" t="str">
        <f t="shared" si="1"/>
        <v>IN</v>
      </c>
    </row>
    <row r="65" spans="1:20" ht="13.5" customHeight="1" x14ac:dyDescent="0.15">
      <c r="A65" s="215"/>
      <c r="B65" s="256"/>
      <c r="C65" s="256"/>
      <c r="D65" s="257"/>
      <c r="E65" s="258"/>
      <c r="F65" s="258"/>
      <c r="G65" s="259"/>
      <c r="H65" s="195"/>
      <c r="I65" s="196"/>
      <c r="J65" s="196"/>
      <c r="K65" s="196"/>
      <c r="L65" s="197"/>
      <c r="M65" s="194">
        <f t="shared" si="0"/>
        <v>0</v>
      </c>
      <c r="N65" s="260"/>
      <c r="O65" s="261"/>
      <c r="P65" s="261"/>
      <c r="Q65" s="261"/>
      <c r="R65" s="262"/>
      <c r="S65" s="192"/>
      <c r="T65" s="193" t="str">
        <f t="shared" si="1"/>
        <v>IN</v>
      </c>
    </row>
    <row r="66" spans="1:20" ht="13.5" customHeight="1" x14ac:dyDescent="0.15">
      <c r="A66" s="215"/>
      <c r="B66" s="256"/>
      <c r="C66" s="256"/>
      <c r="D66" s="257"/>
      <c r="E66" s="258"/>
      <c r="F66" s="258"/>
      <c r="G66" s="259"/>
      <c r="H66" s="195"/>
      <c r="I66" s="196"/>
      <c r="J66" s="196"/>
      <c r="K66" s="196"/>
      <c r="L66" s="197"/>
      <c r="M66" s="194">
        <f t="shared" si="0"/>
        <v>0</v>
      </c>
      <c r="N66" s="260"/>
      <c r="O66" s="261"/>
      <c r="P66" s="261"/>
      <c r="Q66" s="261"/>
      <c r="R66" s="262"/>
      <c r="S66" s="192"/>
      <c r="T66" s="193" t="str">
        <f t="shared" si="1"/>
        <v>IN</v>
      </c>
    </row>
    <row r="67" spans="1:20" ht="13.5" customHeight="1" x14ac:dyDescent="0.15">
      <c r="A67" s="215"/>
      <c r="B67" s="256"/>
      <c r="C67" s="256"/>
      <c r="D67" s="257"/>
      <c r="E67" s="258"/>
      <c r="F67" s="258"/>
      <c r="G67" s="259"/>
      <c r="H67" s="195"/>
      <c r="I67" s="196"/>
      <c r="J67" s="196"/>
      <c r="K67" s="196"/>
      <c r="L67" s="197"/>
      <c r="M67" s="194">
        <f t="shared" si="0"/>
        <v>0</v>
      </c>
      <c r="N67" s="260"/>
      <c r="O67" s="261"/>
      <c r="P67" s="261"/>
      <c r="Q67" s="261"/>
      <c r="R67" s="262"/>
      <c r="S67" s="192"/>
      <c r="T67" s="193" t="str">
        <f t="shared" si="1"/>
        <v>IN</v>
      </c>
    </row>
    <row r="68" spans="1:20" ht="13.5" customHeight="1" x14ac:dyDescent="0.15">
      <c r="A68" s="215"/>
      <c r="B68" s="256"/>
      <c r="C68" s="256"/>
      <c r="D68" s="257"/>
      <c r="E68" s="258"/>
      <c r="F68" s="258"/>
      <c r="G68" s="259"/>
      <c r="H68" s="195"/>
      <c r="I68" s="196"/>
      <c r="J68" s="196"/>
      <c r="K68" s="196"/>
      <c r="L68" s="197"/>
      <c r="M68" s="194">
        <f t="shared" si="0"/>
        <v>0</v>
      </c>
      <c r="N68" s="260"/>
      <c r="O68" s="261"/>
      <c r="P68" s="261"/>
      <c r="Q68" s="261"/>
      <c r="R68" s="262"/>
      <c r="S68" s="192"/>
      <c r="T68" s="193" t="str">
        <f t="shared" si="1"/>
        <v>IN</v>
      </c>
    </row>
    <row r="69" spans="1:20" ht="13.5" customHeight="1" x14ac:dyDescent="0.15">
      <c r="A69" s="215"/>
      <c r="B69" s="256"/>
      <c r="C69" s="256"/>
      <c r="D69" s="257"/>
      <c r="E69" s="258"/>
      <c r="F69" s="258"/>
      <c r="G69" s="259"/>
      <c r="H69" s="195"/>
      <c r="I69" s="196"/>
      <c r="J69" s="196"/>
      <c r="K69" s="196"/>
      <c r="L69" s="197"/>
      <c r="M69" s="194">
        <f t="shared" si="0"/>
        <v>0</v>
      </c>
      <c r="N69" s="260"/>
      <c r="O69" s="261"/>
      <c r="P69" s="261"/>
      <c r="Q69" s="261"/>
      <c r="R69" s="262"/>
      <c r="S69" s="192"/>
      <c r="T69" s="193" t="str">
        <f t="shared" si="1"/>
        <v>IN</v>
      </c>
    </row>
    <row r="70" spans="1:20" ht="13.5" customHeight="1" x14ac:dyDescent="0.15">
      <c r="A70" s="215"/>
      <c r="B70" s="256"/>
      <c r="C70" s="256"/>
      <c r="D70" s="257"/>
      <c r="E70" s="258"/>
      <c r="F70" s="258"/>
      <c r="G70" s="259"/>
      <c r="H70" s="195"/>
      <c r="I70" s="196"/>
      <c r="J70" s="196"/>
      <c r="K70" s="196"/>
      <c r="L70" s="197"/>
      <c r="M70" s="194">
        <f t="shared" si="0"/>
        <v>0</v>
      </c>
      <c r="N70" s="260"/>
      <c r="O70" s="261"/>
      <c r="P70" s="261"/>
      <c r="Q70" s="261"/>
      <c r="R70" s="262"/>
      <c r="S70" s="192"/>
      <c r="T70" s="193" t="str">
        <f t="shared" si="1"/>
        <v>IN</v>
      </c>
    </row>
    <row r="71" spans="1:20" ht="13.5" customHeight="1" x14ac:dyDescent="0.15">
      <c r="A71" s="215"/>
      <c r="B71" s="256"/>
      <c r="C71" s="256"/>
      <c r="D71" s="257"/>
      <c r="E71" s="258"/>
      <c r="F71" s="258"/>
      <c r="G71" s="259"/>
      <c r="H71" s="195"/>
      <c r="I71" s="196"/>
      <c r="J71" s="196"/>
      <c r="K71" s="196"/>
      <c r="L71" s="197"/>
      <c r="M71" s="194">
        <f t="shared" si="0"/>
        <v>0</v>
      </c>
      <c r="N71" s="260"/>
      <c r="O71" s="261"/>
      <c r="P71" s="261"/>
      <c r="Q71" s="261"/>
      <c r="R71" s="262"/>
      <c r="S71" s="192"/>
      <c r="T71" s="193" t="str">
        <f t="shared" si="1"/>
        <v>IN</v>
      </c>
    </row>
    <row r="72" spans="1:20" ht="13.5" customHeight="1" x14ac:dyDescent="0.15">
      <c r="A72" s="215"/>
      <c r="B72" s="256"/>
      <c r="C72" s="256"/>
      <c r="D72" s="257"/>
      <c r="E72" s="258"/>
      <c r="F72" s="258"/>
      <c r="G72" s="259"/>
      <c r="H72" s="195"/>
      <c r="I72" s="196"/>
      <c r="J72" s="196"/>
      <c r="K72" s="196"/>
      <c r="L72" s="197"/>
      <c r="M72" s="194">
        <f t="shared" ref="M72:M90" si="2">VALUE(L72)-VALUE(K72)</f>
        <v>0</v>
      </c>
      <c r="N72" s="260"/>
      <c r="O72" s="261"/>
      <c r="P72" s="261"/>
      <c r="Q72" s="261"/>
      <c r="R72" s="262"/>
      <c r="S72" s="192"/>
      <c r="T72" s="193" t="str">
        <f t="shared" ref="T72:T90" si="3">IF(AND(VALUE(M72)&gt;0,ABS(VALUE(M72))&gt;VALUE(J72)),"OUT",IF(AND(VALUE(M72)&lt;0,ABS(VALUE(M72))&gt;VALUE(I72)),"OUT","IN"))</f>
        <v>IN</v>
      </c>
    </row>
    <row r="73" spans="1:20" ht="13.5" customHeight="1" x14ac:dyDescent="0.15">
      <c r="A73" s="215"/>
      <c r="B73" s="256"/>
      <c r="C73" s="256"/>
      <c r="D73" s="257"/>
      <c r="E73" s="258"/>
      <c r="F73" s="258"/>
      <c r="G73" s="259"/>
      <c r="H73" s="195"/>
      <c r="I73" s="196"/>
      <c r="J73" s="196"/>
      <c r="K73" s="196"/>
      <c r="L73" s="197"/>
      <c r="M73" s="194">
        <f t="shared" si="2"/>
        <v>0</v>
      </c>
      <c r="N73" s="260"/>
      <c r="O73" s="261"/>
      <c r="P73" s="261"/>
      <c r="Q73" s="261"/>
      <c r="R73" s="262"/>
      <c r="S73" s="192"/>
      <c r="T73" s="193" t="str">
        <f t="shared" si="3"/>
        <v>IN</v>
      </c>
    </row>
    <row r="74" spans="1:20" ht="13.5" customHeight="1" x14ac:dyDescent="0.15">
      <c r="A74" s="215"/>
      <c r="B74" s="256"/>
      <c r="C74" s="256"/>
      <c r="D74" s="257"/>
      <c r="E74" s="258"/>
      <c r="F74" s="258"/>
      <c r="G74" s="259"/>
      <c r="H74" s="195"/>
      <c r="I74" s="196"/>
      <c r="J74" s="196"/>
      <c r="K74" s="196"/>
      <c r="L74" s="197"/>
      <c r="M74" s="194">
        <f t="shared" si="2"/>
        <v>0</v>
      </c>
      <c r="N74" s="260"/>
      <c r="O74" s="261"/>
      <c r="P74" s="261"/>
      <c r="Q74" s="261"/>
      <c r="R74" s="262"/>
      <c r="S74" s="192"/>
      <c r="T74" s="193" t="str">
        <f t="shared" si="3"/>
        <v>IN</v>
      </c>
    </row>
    <row r="75" spans="1:20" ht="13.5" customHeight="1" x14ac:dyDescent="0.15">
      <c r="A75" s="215"/>
      <c r="B75" s="256"/>
      <c r="C75" s="256"/>
      <c r="D75" s="257"/>
      <c r="E75" s="258"/>
      <c r="F75" s="258"/>
      <c r="G75" s="259"/>
      <c r="H75" s="195"/>
      <c r="I75" s="196"/>
      <c r="J75" s="196"/>
      <c r="K75" s="196"/>
      <c r="L75" s="197"/>
      <c r="M75" s="194">
        <f t="shared" si="2"/>
        <v>0</v>
      </c>
      <c r="N75" s="260"/>
      <c r="O75" s="261"/>
      <c r="P75" s="261"/>
      <c r="Q75" s="261"/>
      <c r="R75" s="262"/>
      <c r="S75" s="192"/>
      <c r="T75" s="193" t="str">
        <f t="shared" si="3"/>
        <v>IN</v>
      </c>
    </row>
    <row r="76" spans="1:20" ht="13.5" customHeight="1" x14ac:dyDescent="0.15">
      <c r="A76" s="215"/>
      <c r="B76" s="256"/>
      <c r="C76" s="256"/>
      <c r="D76" s="257"/>
      <c r="E76" s="258"/>
      <c r="F76" s="258"/>
      <c r="G76" s="259"/>
      <c r="H76" s="195"/>
      <c r="I76" s="196"/>
      <c r="J76" s="196"/>
      <c r="K76" s="196"/>
      <c r="L76" s="197"/>
      <c r="M76" s="194">
        <f t="shared" si="2"/>
        <v>0</v>
      </c>
      <c r="N76" s="260"/>
      <c r="O76" s="261"/>
      <c r="P76" s="261"/>
      <c r="Q76" s="261"/>
      <c r="R76" s="262"/>
      <c r="S76" s="192"/>
      <c r="T76" s="193" t="str">
        <f t="shared" si="3"/>
        <v>IN</v>
      </c>
    </row>
    <row r="77" spans="1:20" ht="13.5" customHeight="1" x14ac:dyDescent="0.15">
      <c r="A77" s="215"/>
      <c r="B77" s="256"/>
      <c r="C77" s="256"/>
      <c r="D77" s="257"/>
      <c r="E77" s="258"/>
      <c r="F77" s="258"/>
      <c r="G77" s="259"/>
      <c r="H77" s="195"/>
      <c r="I77" s="196"/>
      <c r="J77" s="196"/>
      <c r="K77" s="196"/>
      <c r="L77" s="197"/>
      <c r="M77" s="194">
        <f t="shared" si="2"/>
        <v>0</v>
      </c>
      <c r="N77" s="260"/>
      <c r="O77" s="261"/>
      <c r="P77" s="261"/>
      <c r="Q77" s="261"/>
      <c r="R77" s="262"/>
      <c r="S77" s="192"/>
      <c r="T77" s="193" t="str">
        <f t="shared" si="3"/>
        <v>IN</v>
      </c>
    </row>
    <row r="78" spans="1:20" ht="13.5" customHeight="1" x14ac:dyDescent="0.15">
      <c r="A78" s="215"/>
      <c r="B78" s="256"/>
      <c r="C78" s="256"/>
      <c r="D78" s="257"/>
      <c r="E78" s="258"/>
      <c r="F78" s="258"/>
      <c r="G78" s="259"/>
      <c r="H78" s="195"/>
      <c r="I78" s="196"/>
      <c r="J78" s="196"/>
      <c r="K78" s="196"/>
      <c r="L78" s="197"/>
      <c r="M78" s="194">
        <f t="shared" si="2"/>
        <v>0</v>
      </c>
      <c r="N78" s="260"/>
      <c r="O78" s="261"/>
      <c r="P78" s="261"/>
      <c r="Q78" s="261"/>
      <c r="R78" s="262"/>
      <c r="S78" s="192"/>
      <c r="T78" s="193" t="str">
        <f t="shared" si="3"/>
        <v>IN</v>
      </c>
    </row>
    <row r="79" spans="1:20" ht="13.5" customHeight="1" x14ac:dyDescent="0.15">
      <c r="A79" s="215"/>
      <c r="B79" s="256"/>
      <c r="C79" s="256"/>
      <c r="D79" s="257"/>
      <c r="E79" s="258"/>
      <c r="F79" s="258"/>
      <c r="G79" s="259"/>
      <c r="H79" s="195"/>
      <c r="I79" s="196"/>
      <c r="J79" s="196"/>
      <c r="K79" s="196"/>
      <c r="L79" s="197"/>
      <c r="M79" s="194">
        <f t="shared" si="2"/>
        <v>0</v>
      </c>
      <c r="N79" s="260"/>
      <c r="O79" s="261"/>
      <c r="P79" s="261"/>
      <c r="Q79" s="261"/>
      <c r="R79" s="262"/>
      <c r="S79" s="192"/>
      <c r="T79" s="193" t="str">
        <f t="shared" si="3"/>
        <v>IN</v>
      </c>
    </row>
    <row r="80" spans="1:20" ht="13.5" customHeight="1" x14ac:dyDescent="0.15">
      <c r="A80" s="215"/>
      <c r="B80" s="256"/>
      <c r="C80" s="256"/>
      <c r="D80" s="257"/>
      <c r="E80" s="258"/>
      <c r="F80" s="258"/>
      <c r="G80" s="259"/>
      <c r="H80" s="195"/>
      <c r="I80" s="196"/>
      <c r="J80" s="196"/>
      <c r="K80" s="196"/>
      <c r="L80" s="197"/>
      <c r="M80" s="194">
        <f t="shared" si="2"/>
        <v>0</v>
      </c>
      <c r="N80" s="260"/>
      <c r="O80" s="261"/>
      <c r="P80" s="261"/>
      <c r="Q80" s="261"/>
      <c r="R80" s="262"/>
      <c r="S80" s="192"/>
      <c r="T80" s="193" t="str">
        <f t="shared" si="3"/>
        <v>IN</v>
      </c>
    </row>
    <row r="81" spans="1:20" ht="13.5" customHeight="1" x14ac:dyDescent="0.15">
      <c r="A81" s="215"/>
      <c r="B81" s="256"/>
      <c r="C81" s="256"/>
      <c r="D81" s="257"/>
      <c r="E81" s="258"/>
      <c r="F81" s="258"/>
      <c r="G81" s="259"/>
      <c r="H81" s="195"/>
      <c r="I81" s="196"/>
      <c r="J81" s="196"/>
      <c r="K81" s="196"/>
      <c r="L81" s="197"/>
      <c r="M81" s="194">
        <f t="shared" si="2"/>
        <v>0</v>
      </c>
      <c r="N81" s="260"/>
      <c r="O81" s="261"/>
      <c r="P81" s="261"/>
      <c r="Q81" s="261"/>
      <c r="R81" s="262"/>
      <c r="S81" s="192"/>
      <c r="T81" s="193" t="str">
        <f t="shared" si="3"/>
        <v>IN</v>
      </c>
    </row>
    <row r="82" spans="1:20" ht="13.5" customHeight="1" x14ac:dyDescent="0.15">
      <c r="A82" s="215"/>
      <c r="B82" s="256"/>
      <c r="C82" s="256"/>
      <c r="D82" s="257"/>
      <c r="E82" s="258"/>
      <c r="F82" s="258"/>
      <c r="G82" s="259"/>
      <c r="H82" s="195"/>
      <c r="I82" s="196"/>
      <c r="J82" s="196"/>
      <c r="K82" s="196"/>
      <c r="L82" s="197"/>
      <c r="M82" s="194">
        <f t="shared" si="2"/>
        <v>0</v>
      </c>
      <c r="N82" s="260"/>
      <c r="O82" s="261"/>
      <c r="P82" s="261"/>
      <c r="Q82" s="261"/>
      <c r="R82" s="262"/>
      <c r="S82" s="192"/>
      <c r="T82" s="193" t="str">
        <f t="shared" si="3"/>
        <v>IN</v>
      </c>
    </row>
    <row r="83" spans="1:20" ht="13.5" customHeight="1" x14ac:dyDescent="0.15">
      <c r="A83" s="215"/>
      <c r="B83" s="256"/>
      <c r="C83" s="256"/>
      <c r="D83" s="257"/>
      <c r="E83" s="258"/>
      <c r="F83" s="258"/>
      <c r="G83" s="259"/>
      <c r="H83" s="195"/>
      <c r="I83" s="196"/>
      <c r="J83" s="196"/>
      <c r="K83" s="196"/>
      <c r="L83" s="197"/>
      <c r="M83" s="194">
        <f t="shared" si="2"/>
        <v>0</v>
      </c>
      <c r="N83" s="260"/>
      <c r="O83" s="261"/>
      <c r="P83" s="261"/>
      <c r="Q83" s="261"/>
      <c r="R83" s="262"/>
      <c r="S83" s="192"/>
      <c r="T83" s="193" t="str">
        <f t="shared" si="3"/>
        <v>IN</v>
      </c>
    </row>
    <row r="84" spans="1:20" ht="13.5" customHeight="1" x14ac:dyDescent="0.15">
      <c r="A84" s="215"/>
      <c r="B84" s="256"/>
      <c r="C84" s="256"/>
      <c r="D84" s="257"/>
      <c r="E84" s="258"/>
      <c r="F84" s="258"/>
      <c r="G84" s="259"/>
      <c r="H84" s="195"/>
      <c r="I84" s="196"/>
      <c r="J84" s="196"/>
      <c r="K84" s="196"/>
      <c r="L84" s="197"/>
      <c r="M84" s="194">
        <f t="shared" si="2"/>
        <v>0</v>
      </c>
      <c r="N84" s="260"/>
      <c r="O84" s="261"/>
      <c r="P84" s="261"/>
      <c r="Q84" s="261"/>
      <c r="R84" s="262"/>
      <c r="S84" s="192"/>
      <c r="T84" s="193" t="str">
        <f t="shared" si="3"/>
        <v>IN</v>
      </c>
    </row>
    <row r="85" spans="1:20" x14ac:dyDescent="0.15">
      <c r="A85" s="215"/>
      <c r="B85" s="256"/>
      <c r="C85" s="256"/>
      <c r="D85" s="257"/>
      <c r="E85" s="258"/>
      <c r="F85" s="258"/>
      <c r="G85" s="259"/>
      <c r="H85" s="195"/>
      <c r="I85" s="196"/>
      <c r="J85" s="196"/>
      <c r="K85" s="196"/>
      <c r="L85" s="197"/>
      <c r="M85" s="194">
        <f t="shared" si="2"/>
        <v>0</v>
      </c>
      <c r="N85" s="260"/>
      <c r="O85" s="261"/>
      <c r="P85" s="261"/>
      <c r="Q85" s="261"/>
      <c r="R85" s="262"/>
      <c r="T85" s="193" t="str">
        <f t="shared" si="3"/>
        <v>IN</v>
      </c>
    </row>
    <row r="86" spans="1:20" x14ac:dyDescent="0.15">
      <c r="A86" s="215"/>
      <c r="B86" s="256"/>
      <c r="C86" s="256"/>
      <c r="D86" s="257"/>
      <c r="E86" s="258"/>
      <c r="F86" s="258"/>
      <c r="G86" s="259"/>
      <c r="H86" s="195"/>
      <c r="I86" s="196"/>
      <c r="J86" s="196"/>
      <c r="K86" s="196"/>
      <c r="L86" s="197"/>
      <c r="M86" s="194">
        <f t="shared" si="2"/>
        <v>0</v>
      </c>
      <c r="N86" s="260"/>
      <c r="O86" s="261"/>
      <c r="P86" s="261"/>
      <c r="Q86" s="261"/>
      <c r="R86" s="262"/>
      <c r="T86" s="193" t="str">
        <f t="shared" si="3"/>
        <v>IN</v>
      </c>
    </row>
    <row r="87" spans="1:20" x14ac:dyDescent="0.15">
      <c r="A87" s="215"/>
      <c r="B87" s="256"/>
      <c r="C87" s="256"/>
      <c r="D87" s="257"/>
      <c r="E87" s="258"/>
      <c r="F87" s="258"/>
      <c r="G87" s="259"/>
      <c r="H87" s="195"/>
      <c r="I87" s="196"/>
      <c r="J87" s="196"/>
      <c r="K87" s="196"/>
      <c r="L87" s="197"/>
      <c r="M87" s="194">
        <f t="shared" si="2"/>
        <v>0</v>
      </c>
      <c r="N87" s="260"/>
      <c r="O87" s="261"/>
      <c r="P87" s="261"/>
      <c r="Q87" s="261"/>
      <c r="R87" s="262"/>
      <c r="T87" s="193" t="str">
        <f t="shared" si="3"/>
        <v>IN</v>
      </c>
    </row>
    <row r="88" spans="1:20" x14ac:dyDescent="0.15">
      <c r="A88" s="215"/>
      <c r="B88" s="256"/>
      <c r="C88" s="256"/>
      <c r="D88" s="257"/>
      <c r="E88" s="258"/>
      <c r="F88" s="258"/>
      <c r="G88" s="259"/>
      <c r="H88" s="195"/>
      <c r="I88" s="196"/>
      <c r="J88" s="196"/>
      <c r="K88" s="196"/>
      <c r="L88" s="197"/>
      <c r="M88" s="194">
        <f t="shared" si="2"/>
        <v>0</v>
      </c>
      <c r="N88" s="260"/>
      <c r="O88" s="261"/>
      <c r="P88" s="261"/>
      <c r="Q88" s="261"/>
      <c r="R88" s="262"/>
      <c r="T88" s="193" t="str">
        <f t="shared" si="3"/>
        <v>IN</v>
      </c>
    </row>
    <row r="89" spans="1:20" x14ac:dyDescent="0.15">
      <c r="A89" s="215"/>
      <c r="B89" s="256"/>
      <c r="C89" s="256"/>
      <c r="D89" s="257"/>
      <c r="E89" s="258"/>
      <c r="F89" s="258"/>
      <c r="G89" s="259"/>
      <c r="H89" s="195"/>
      <c r="I89" s="196"/>
      <c r="J89" s="196"/>
      <c r="K89" s="196"/>
      <c r="L89" s="197"/>
      <c r="M89" s="194">
        <f t="shared" si="2"/>
        <v>0</v>
      </c>
      <c r="N89" s="260"/>
      <c r="O89" s="261"/>
      <c r="P89" s="261"/>
      <c r="Q89" s="261"/>
      <c r="R89" s="262"/>
      <c r="T89" s="193" t="str">
        <f t="shared" si="3"/>
        <v>IN</v>
      </c>
    </row>
    <row r="90" spans="1:20" x14ac:dyDescent="0.15">
      <c r="A90" s="215"/>
      <c r="B90" s="256"/>
      <c r="C90" s="256"/>
      <c r="D90" s="257"/>
      <c r="E90" s="258"/>
      <c r="F90" s="258"/>
      <c r="G90" s="259"/>
      <c r="H90" s="195"/>
      <c r="I90" s="196"/>
      <c r="J90" s="196"/>
      <c r="K90" s="196"/>
      <c r="L90" s="197"/>
      <c r="M90" s="194">
        <f t="shared" si="2"/>
        <v>0</v>
      </c>
      <c r="N90" s="260"/>
      <c r="O90" s="261"/>
      <c r="P90" s="261"/>
      <c r="Q90" s="261"/>
      <c r="R90" s="262"/>
      <c r="T90" s="193" t="str">
        <f t="shared" si="3"/>
        <v>IN</v>
      </c>
    </row>
  </sheetData>
  <sheetProtection password="DF87" sheet="1" objects="1" scenarios="1"/>
  <mergeCells count="266">
    <mergeCell ref="B79:C79"/>
    <mergeCell ref="D79:G79"/>
    <mergeCell ref="N79:R79"/>
    <mergeCell ref="B77:C77"/>
    <mergeCell ref="D77:G77"/>
    <mergeCell ref="N77:R77"/>
    <mergeCell ref="B78:C78"/>
    <mergeCell ref="D78:G78"/>
    <mergeCell ref="N78:R78"/>
    <mergeCell ref="B75:C75"/>
    <mergeCell ref="D75:G75"/>
    <mergeCell ref="N75:R75"/>
    <mergeCell ref="B76:C76"/>
    <mergeCell ref="D76:G76"/>
    <mergeCell ref="N76:R76"/>
    <mergeCell ref="B73:C73"/>
    <mergeCell ref="D73:G73"/>
    <mergeCell ref="N73:R73"/>
    <mergeCell ref="B74:C74"/>
    <mergeCell ref="D74:G74"/>
    <mergeCell ref="N74:R74"/>
    <mergeCell ref="B71:C71"/>
    <mergeCell ref="D71:G71"/>
    <mergeCell ref="N71:R71"/>
    <mergeCell ref="B72:C72"/>
    <mergeCell ref="D72:G72"/>
    <mergeCell ref="N72:R72"/>
    <mergeCell ref="B69:C69"/>
    <mergeCell ref="D69:G69"/>
    <mergeCell ref="N69:R69"/>
    <mergeCell ref="B70:C70"/>
    <mergeCell ref="D70:G70"/>
    <mergeCell ref="N70:R70"/>
    <mergeCell ref="B67:C67"/>
    <mergeCell ref="D67:G67"/>
    <mergeCell ref="N67:R67"/>
    <mergeCell ref="B68:C68"/>
    <mergeCell ref="D68:G68"/>
    <mergeCell ref="N68:R68"/>
    <mergeCell ref="B65:C65"/>
    <mergeCell ref="D65:G65"/>
    <mergeCell ref="N65:R65"/>
    <mergeCell ref="B66:C66"/>
    <mergeCell ref="D66:G66"/>
    <mergeCell ref="N66:R66"/>
    <mergeCell ref="B63:C63"/>
    <mergeCell ref="D63:G63"/>
    <mergeCell ref="N63:R63"/>
    <mergeCell ref="B64:C64"/>
    <mergeCell ref="D64:G64"/>
    <mergeCell ref="N64:R64"/>
    <mergeCell ref="B61:C61"/>
    <mergeCell ref="D61:G61"/>
    <mergeCell ref="N61:R61"/>
    <mergeCell ref="B62:C62"/>
    <mergeCell ref="D62:G62"/>
    <mergeCell ref="N62:R62"/>
    <mergeCell ref="B59:C59"/>
    <mergeCell ref="D59:G59"/>
    <mergeCell ref="N59:R59"/>
    <mergeCell ref="B60:C60"/>
    <mergeCell ref="D60:G60"/>
    <mergeCell ref="N60:R60"/>
    <mergeCell ref="B57:C57"/>
    <mergeCell ref="D57:G57"/>
    <mergeCell ref="N57:R57"/>
    <mergeCell ref="B58:C58"/>
    <mergeCell ref="D58:G58"/>
    <mergeCell ref="N58:R58"/>
    <mergeCell ref="B55:C55"/>
    <mergeCell ref="D55:G55"/>
    <mergeCell ref="N55:R55"/>
    <mergeCell ref="B56:C56"/>
    <mergeCell ref="D56:G56"/>
    <mergeCell ref="N56:R56"/>
    <mergeCell ref="B53:C53"/>
    <mergeCell ref="D53:G53"/>
    <mergeCell ref="N53:R53"/>
    <mergeCell ref="B54:C54"/>
    <mergeCell ref="D54:G54"/>
    <mergeCell ref="N54:R54"/>
    <mergeCell ref="B51:C51"/>
    <mergeCell ref="D51:G51"/>
    <mergeCell ref="N51:R51"/>
    <mergeCell ref="B52:C52"/>
    <mergeCell ref="D52:G52"/>
    <mergeCell ref="N52:R52"/>
    <mergeCell ref="B50:C50"/>
    <mergeCell ref="D50:G50"/>
    <mergeCell ref="N50:R50"/>
    <mergeCell ref="B48:C48"/>
    <mergeCell ref="D48:G48"/>
    <mergeCell ref="N48:R48"/>
    <mergeCell ref="B49:C49"/>
    <mergeCell ref="D49:G49"/>
    <mergeCell ref="N49:R49"/>
    <mergeCell ref="N45:R45"/>
    <mergeCell ref="B46:C46"/>
    <mergeCell ref="D46:G46"/>
    <mergeCell ref="N46:R46"/>
    <mergeCell ref="B47:C47"/>
    <mergeCell ref="D47:G47"/>
    <mergeCell ref="N47:R47"/>
    <mergeCell ref="B45:C45"/>
    <mergeCell ref="D45:G45"/>
    <mergeCell ref="B42:C42"/>
    <mergeCell ref="D42:G42"/>
    <mergeCell ref="N42:R42"/>
    <mergeCell ref="B44:C44"/>
    <mergeCell ref="D44:G44"/>
    <mergeCell ref="N44:R44"/>
    <mergeCell ref="D39:G39"/>
    <mergeCell ref="N39:R39"/>
    <mergeCell ref="B40:C40"/>
    <mergeCell ref="D40:G40"/>
    <mergeCell ref="N40:R40"/>
    <mergeCell ref="B41:C41"/>
    <mergeCell ref="D41:G41"/>
    <mergeCell ref="N41:R41"/>
    <mergeCell ref="B43:C43"/>
    <mergeCell ref="D43:G43"/>
    <mergeCell ref="N43:R43"/>
    <mergeCell ref="B39:C39"/>
    <mergeCell ref="H1:I1"/>
    <mergeCell ref="H2:I2"/>
    <mergeCell ref="A2:G2"/>
    <mergeCell ref="A1:G1"/>
    <mergeCell ref="D6:G6"/>
    <mergeCell ref="D7:G7"/>
    <mergeCell ref="D4:E4"/>
    <mergeCell ref="B7:C7"/>
    <mergeCell ref="A4:C4"/>
    <mergeCell ref="B6:C6"/>
    <mergeCell ref="N7:R7"/>
    <mergeCell ref="J1:N1"/>
    <mergeCell ref="J2:N2"/>
    <mergeCell ref="O1:P1"/>
    <mergeCell ref="O2:P2"/>
    <mergeCell ref="Q1:R1"/>
    <mergeCell ref="Q2:R2"/>
    <mergeCell ref="N8:R8"/>
    <mergeCell ref="N9:R9"/>
    <mergeCell ref="B16:C16"/>
    <mergeCell ref="B17:C17"/>
    <mergeCell ref="B18:C18"/>
    <mergeCell ref="D16:G16"/>
    <mergeCell ref="D17:G17"/>
    <mergeCell ref="D18:G18"/>
    <mergeCell ref="B22:C22"/>
    <mergeCell ref="B23:C23"/>
    <mergeCell ref="B24:C24"/>
    <mergeCell ref="D22:G22"/>
    <mergeCell ref="D23:G23"/>
    <mergeCell ref="B26:C26"/>
    <mergeCell ref="D26:G26"/>
    <mergeCell ref="N26:R26"/>
    <mergeCell ref="B25:C25"/>
    <mergeCell ref="B19:C19"/>
    <mergeCell ref="B20:C20"/>
    <mergeCell ref="B21:C21"/>
    <mergeCell ref="D19:G19"/>
    <mergeCell ref="D20:G20"/>
    <mergeCell ref="D21:G21"/>
    <mergeCell ref="N10:R10"/>
    <mergeCell ref="N11:R11"/>
    <mergeCell ref="N12:R12"/>
    <mergeCell ref="N13:R13"/>
    <mergeCell ref="N14:R14"/>
    <mergeCell ref="N15:R15"/>
    <mergeCell ref="N16:R16"/>
    <mergeCell ref="N17:R17"/>
    <mergeCell ref="N18:R18"/>
    <mergeCell ref="B8:C8"/>
    <mergeCell ref="B9:C9"/>
    <mergeCell ref="D8:G8"/>
    <mergeCell ref="D9:G9"/>
    <mergeCell ref="B10:C10"/>
    <mergeCell ref="B11:C11"/>
    <mergeCell ref="B12:C12"/>
    <mergeCell ref="D10:G10"/>
    <mergeCell ref="D11:G11"/>
    <mergeCell ref="D12:G12"/>
    <mergeCell ref="B13:C13"/>
    <mergeCell ref="B14:C14"/>
    <mergeCell ref="B15:C15"/>
    <mergeCell ref="D13:G13"/>
    <mergeCell ref="D14:G14"/>
    <mergeCell ref="D15:G15"/>
    <mergeCell ref="N23:R23"/>
    <mergeCell ref="N24:R24"/>
    <mergeCell ref="B31:C31"/>
    <mergeCell ref="D31:G31"/>
    <mergeCell ref="N31:R31"/>
    <mergeCell ref="D25:G25"/>
    <mergeCell ref="B27:C27"/>
    <mergeCell ref="D27:G27"/>
    <mergeCell ref="N27:R27"/>
    <mergeCell ref="B28:C28"/>
    <mergeCell ref="D28:G28"/>
    <mergeCell ref="N28:R28"/>
    <mergeCell ref="D24:G24"/>
    <mergeCell ref="N25:R25"/>
    <mergeCell ref="N19:R19"/>
    <mergeCell ref="N20:R20"/>
    <mergeCell ref="N21:R21"/>
    <mergeCell ref="N22:R22"/>
    <mergeCell ref="B32:C32"/>
    <mergeCell ref="D32:G32"/>
    <mergeCell ref="N32:R32"/>
    <mergeCell ref="N29:R29"/>
    <mergeCell ref="B30:C30"/>
    <mergeCell ref="D30:G30"/>
    <mergeCell ref="N30:R30"/>
    <mergeCell ref="B29:C29"/>
    <mergeCell ref="D29:G29"/>
    <mergeCell ref="N37:R37"/>
    <mergeCell ref="N38:R38"/>
    <mergeCell ref="B33:C33"/>
    <mergeCell ref="D33:G33"/>
    <mergeCell ref="N33:R33"/>
    <mergeCell ref="B34:C34"/>
    <mergeCell ref="D34:G34"/>
    <mergeCell ref="B36:C36"/>
    <mergeCell ref="D36:G36"/>
    <mergeCell ref="N34:R34"/>
    <mergeCell ref="B35:C35"/>
    <mergeCell ref="D35:G35"/>
    <mergeCell ref="B37:C37"/>
    <mergeCell ref="D37:G37"/>
    <mergeCell ref="B38:C38"/>
    <mergeCell ref="D38:G38"/>
    <mergeCell ref="N35:R35"/>
    <mergeCell ref="N36:R36"/>
    <mergeCell ref="D81:G81"/>
    <mergeCell ref="B82:C82"/>
    <mergeCell ref="D82:G82"/>
    <mergeCell ref="B83:C83"/>
    <mergeCell ref="D83:G83"/>
    <mergeCell ref="N85:R85"/>
    <mergeCell ref="B80:C80"/>
    <mergeCell ref="D80:G80"/>
    <mergeCell ref="D85:G85"/>
    <mergeCell ref="B90:C90"/>
    <mergeCell ref="D90:G90"/>
    <mergeCell ref="N86:R86"/>
    <mergeCell ref="N87:R87"/>
    <mergeCell ref="N88:R88"/>
    <mergeCell ref="N89:R89"/>
    <mergeCell ref="N90:R90"/>
    <mergeCell ref="N80:R80"/>
    <mergeCell ref="N81:R81"/>
    <mergeCell ref="N82:R82"/>
    <mergeCell ref="N83:R83"/>
    <mergeCell ref="N84:R84"/>
    <mergeCell ref="B87:C87"/>
    <mergeCell ref="D87:G87"/>
    <mergeCell ref="B88:C88"/>
    <mergeCell ref="D88:G88"/>
    <mergeCell ref="B89:C89"/>
    <mergeCell ref="D89:G89"/>
    <mergeCell ref="B84:C84"/>
    <mergeCell ref="D84:G84"/>
    <mergeCell ref="B85:C85"/>
    <mergeCell ref="B86:C86"/>
    <mergeCell ref="D86:G86"/>
    <mergeCell ref="B81:C81"/>
  </mergeCells>
  <conditionalFormatting sqref="M7:M90">
    <cfRule type="expression" dxfId="20" priority="38" stopIfTrue="1">
      <formula>T7="OUT"</formula>
    </cfRule>
  </conditionalFormatting>
  <dataValidations count="1">
    <dataValidation allowBlank="1" showInputMessage="1" showErrorMessage="1" promptTitle="test" sqref="A7:K24 I25:K30" xr:uid="{00000000-0002-0000-0000-000000000000}"/>
  </dataValidations>
  <printOptions horizontalCentered="1"/>
  <pageMargins left="0.7" right="0.7" top="0.75" bottom="0.75" header="0.3" footer="0.3"/>
  <pageSetup scale="64" pageOrder="overThenDown" orientation="landscape" r:id="rId1"/>
  <headerFooter alignWithMargins="0">
    <oddFooter>&amp;L&amp;D&amp;C&amp;A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F81B-31C2-41B3-9DC6-C65CC85BF1D0}">
  <dimension ref="A1:AN32"/>
  <sheetViews>
    <sheetView showGridLines="0" zoomScaleNormal="100" zoomScaleSheetLayoutView="50" workbookViewId="0">
      <selection activeCell="A9" sqref="A9:R9"/>
    </sheetView>
  </sheetViews>
  <sheetFormatPr baseColWidth="10" defaultColWidth="7.33203125" defaultRowHeight="13" x14ac:dyDescent="0.15"/>
  <cols>
    <col min="1" max="1" customWidth="true" style="30" width="9.5" collapsed="true"/>
    <col min="2" max="3" customWidth="true" style="30" width="9.33203125" collapsed="true"/>
    <col min="4" max="5" customWidth="true" style="30" width="7.6640625" collapsed="true"/>
    <col min="6" max="6" customWidth="true" style="30" width="6.0" collapsed="true"/>
    <col min="7" max="18" customWidth="true" style="30" width="7.6640625" collapsed="true"/>
    <col min="19" max="19" customWidth="true" style="30" width="1.33203125" collapsed="true"/>
    <col min="20" max="20" customWidth="true" hidden="true" style="193" width="6.6640625" collapsed="true"/>
    <col min="21" max="21" customWidth="true" style="30" width="4.5" collapsed="true"/>
    <col min="22" max="22" style="30" width="7.33203125" collapsed="true"/>
    <col min="24" max="16384" style="30" width="7.33203125" collapsed="true"/>
  </cols>
  <sheetData>
    <row r="1" spans="1:40" x14ac:dyDescent="0.15">
      <c r="A1" s="263" t="s">
        <v>0</v>
      </c>
      <c r="B1" s="263"/>
      <c r="C1" s="263"/>
      <c r="D1" s="263"/>
      <c r="E1" s="263"/>
      <c r="F1" s="263"/>
      <c r="G1" s="263"/>
      <c r="H1" s="263" t="s">
        <v>1</v>
      </c>
      <c r="I1" s="263"/>
      <c r="J1" s="263" t="s">
        <v>2</v>
      </c>
      <c r="K1" s="263"/>
      <c r="L1" s="263"/>
      <c r="M1" s="263"/>
      <c r="N1" s="263"/>
      <c r="O1" s="263" t="s">
        <v>3</v>
      </c>
      <c r="P1" s="263"/>
      <c r="Q1" s="263" t="s">
        <v>4</v>
      </c>
      <c r="R1" s="263"/>
    </row>
    <row r="2" spans="1:40" x14ac:dyDescent="0.15">
      <c r="A2" s="266">
        <f>'Style Measurements'!A2:G2</f>
        <v>0</v>
      </c>
      <c r="B2" s="266"/>
      <c r="C2" s="266"/>
      <c r="D2" s="266"/>
      <c r="E2" s="266"/>
      <c r="F2" s="266"/>
      <c r="G2" s="266"/>
      <c r="H2" s="264">
        <f>'Style Measurements'!H2:I2</f>
        <v>0</v>
      </c>
      <c r="I2" s="264"/>
      <c r="J2" s="264">
        <f>'Style Measurements'!J2:N2</f>
        <v>0</v>
      </c>
      <c r="K2" s="264"/>
      <c r="L2" s="264"/>
      <c r="M2" s="264"/>
      <c r="N2" s="264"/>
      <c r="O2" s="265">
        <f>'Style Measurements'!O2:P2</f>
        <v>0</v>
      </c>
      <c r="P2" s="265"/>
      <c r="Q2" s="264">
        <f>'Style Measurements'!Q2:R2</f>
        <v>0</v>
      </c>
      <c r="R2" s="264"/>
    </row>
    <row r="3" spans="1:40" ht="14" thickBot="1" x14ac:dyDescent="0.2"/>
    <row r="4" spans="1:40" ht="13.5" customHeight="1" thickBot="1" x14ac:dyDescent="0.2">
      <c r="A4" s="317" t="s">
        <v>17</v>
      </c>
      <c r="B4" s="318"/>
      <c r="C4" s="319"/>
      <c r="D4" s="199"/>
      <c r="E4" s="199"/>
      <c r="F4" s="199"/>
      <c r="G4" s="199"/>
      <c r="H4" s="199"/>
    </row>
    <row r="5" spans="1:40" ht="13.5" customHeight="1" thickBot="1" x14ac:dyDescent="0.2">
      <c r="A5" s="320" t="s">
        <v>18</v>
      </c>
      <c r="B5" s="321"/>
      <c r="C5" s="322"/>
      <c r="D5" s="320" t="s">
        <v>19</v>
      </c>
      <c r="E5" s="321"/>
      <c r="F5" s="321"/>
      <c r="G5" s="322"/>
      <c r="H5" s="318" t="s">
        <v>20</v>
      </c>
      <c r="I5" s="318"/>
      <c r="J5" s="318"/>
      <c r="K5" s="318"/>
      <c r="L5" s="320" t="s">
        <v>20</v>
      </c>
      <c r="M5" s="321"/>
      <c r="N5" s="321"/>
      <c r="O5" s="322"/>
      <c r="P5" s="321" t="s">
        <v>21</v>
      </c>
      <c r="Q5" s="321"/>
      <c r="R5" s="322"/>
    </row>
    <row r="6" spans="1:40" ht="291" customHeight="1" thickBot="1" x14ac:dyDescent="0.2">
      <c r="A6" s="326"/>
      <c r="B6" s="327"/>
      <c r="C6" s="328"/>
      <c r="D6" s="326"/>
      <c r="E6" s="327"/>
      <c r="F6" s="327"/>
      <c r="G6" s="327"/>
      <c r="H6" s="329" t="s">
        <v>22</v>
      </c>
      <c r="I6" s="330"/>
      <c r="J6" s="330"/>
      <c r="K6" s="330"/>
      <c r="L6" s="329" t="s">
        <v>23</v>
      </c>
      <c r="M6" s="330"/>
      <c r="N6" s="330"/>
      <c r="O6" s="331"/>
      <c r="P6" s="332"/>
      <c r="Q6" s="333"/>
      <c r="R6" s="334"/>
    </row>
    <row r="7" spans="1:40" x14ac:dyDescent="0.15">
      <c r="A7" s="200"/>
      <c r="B7" s="200"/>
      <c r="C7" s="201"/>
      <c r="D7" s="201"/>
      <c r="E7" s="198"/>
      <c r="F7" s="198"/>
      <c r="G7" s="198"/>
      <c r="H7" s="198"/>
      <c r="I7" s="198"/>
      <c r="J7" s="198"/>
      <c r="K7" s="198"/>
      <c r="L7" s="198"/>
      <c r="M7" s="198"/>
    </row>
    <row r="8" spans="1:40" ht="14" thickBot="1" x14ac:dyDescent="0.2">
      <c r="A8" s="314" t="s">
        <v>24</v>
      </c>
      <c r="B8" s="315"/>
      <c r="C8" s="315"/>
      <c r="D8" s="316"/>
      <c r="E8" s="204" t="s">
        <v>25</v>
      </c>
      <c r="F8" s="205"/>
      <c r="G8" s="205"/>
      <c r="H8" s="205"/>
      <c r="I8" s="205"/>
      <c r="J8" s="205"/>
      <c r="K8" s="205"/>
      <c r="L8" s="205"/>
      <c r="M8" s="205"/>
    </row>
    <row r="9" spans="1:40" ht="325.25" customHeight="1" thickBot="1" x14ac:dyDescent="0.2">
      <c r="A9" s="323"/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5"/>
    </row>
    <row r="10" spans="1:40" ht="14" thickBot="1" x14ac:dyDescent="0.2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</row>
    <row r="11" spans="1:40" ht="13.5" customHeight="1" thickBot="1" x14ac:dyDescent="0.2">
      <c r="A11" s="311" t="s">
        <v>26</v>
      </c>
      <c r="B11" s="312"/>
      <c r="C11" s="313"/>
      <c r="D11" s="202"/>
      <c r="E11" s="42"/>
      <c r="F11" s="42"/>
      <c r="G11" s="198"/>
      <c r="H11" s="198"/>
      <c r="I11" s="198"/>
      <c r="J11" s="198"/>
      <c r="K11" s="198"/>
      <c r="L11" s="198"/>
      <c r="M11" s="198"/>
    </row>
    <row r="12" spans="1:40" ht="13.5" customHeight="1" x14ac:dyDescent="0.15">
      <c r="A12" s="212" t="s">
        <v>27</v>
      </c>
      <c r="B12" s="210" t="s">
        <v>28</v>
      </c>
      <c r="C12" s="303" t="s">
        <v>29</v>
      </c>
      <c r="D12" s="305" t="s">
        <v>30</v>
      </c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7"/>
    </row>
    <row r="13" spans="1:40" ht="13.5" customHeight="1" x14ac:dyDescent="0.15">
      <c r="A13" s="213" t="s">
        <v>31</v>
      </c>
      <c r="B13" s="211" t="s">
        <v>32</v>
      </c>
      <c r="C13" s="304"/>
      <c r="D13" s="308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10"/>
    </row>
    <row r="14" spans="1:40" ht="13.5" customHeight="1" x14ac:dyDescent="0.15">
      <c r="A14" s="206" t="s">
        <v>27</v>
      </c>
      <c r="B14" s="207" t="s">
        <v>28</v>
      </c>
      <c r="C14" s="203" t="s">
        <v>33</v>
      </c>
      <c r="D14" s="273" t="s">
        <v>34</v>
      </c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5"/>
    </row>
    <row r="15" spans="1:40" ht="13.5" customHeight="1" x14ac:dyDescent="0.15">
      <c r="A15" s="206" t="s">
        <v>27</v>
      </c>
      <c r="B15" s="207" t="s">
        <v>28</v>
      </c>
      <c r="C15" s="203" t="s">
        <v>33</v>
      </c>
      <c r="D15" s="273" t="s">
        <v>35</v>
      </c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5"/>
      <c r="W15" s="335"/>
      <c r="X15" s="335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</row>
    <row r="16" spans="1:40" ht="13.5" customHeight="1" x14ac:dyDescent="0.15">
      <c r="A16" s="206" t="s">
        <v>31</v>
      </c>
      <c r="B16" s="207" t="s">
        <v>32</v>
      </c>
      <c r="C16" s="203" t="s">
        <v>33</v>
      </c>
      <c r="D16" s="273" t="s">
        <v>36</v>
      </c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5"/>
      <c r="W16" s="335"/>
      <c r="X16" s="335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</row>
    <row r="17" spans="1:40" ht="13.5" customHeight="1" x14ac:dyDescent="0.15">
      <c r="A17" s="206"/>
      <c r="B17" s="207"/>
      <c r="C17" s="203"/>
      <c r="D17" s="273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5"/>
      <c r="W17" s="335"/>
      <c r="X17" s="335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</row>
    <row r="18" spans="1:40" ht="13.5" customHeight="1" x14ac:dyDescent="0.15">
      <c r="A18" s="206"/>
      <c r="B18" s="207"/>
      <c r="C18" s="203"/>
      <c r="D18" s="273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5"/>
      <c r="W18" s="335"/>
      <c r="X18" s="335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</row>
    <row r="19" spans="1:40" ht="13.5" customHeight="1" x14ac:dyDescent="0.15">
      <c r="A19" s="206"/>
      <c r="B19" s="207"/>
      <c r="C19" s="203"/>
      <c r="D19" s="273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5"/>
      <c r="W19" s="335"/>
      <c r="X19" s="335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6"/>
      <c r="AL19" s="336"/>
      <c r="AM19" s="336"/>
      <c r="AN19" s="336"/>
    </row>
    <row r="20" spans="1:40" ht="13.5" customHeight="1" x14ac:dyDescent="0.15">
      <c r="A20" s="206"/>
      <c r="B20" s="207"/>
      <c r="C20" s="203"/>
      <c r="D20" s="273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5"/>
      <c r="W20" s="335"/>
      <c r="X20" s="335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</row>
    <row r="21" spans="1:40" ht="13.5" customHeight="1" thickBot="1" x14ac:dyDescent="0.2">
      <c r="A21" s="208"/>
      <c r="B21" s="209"/>
      <c r="C21" s="214"/>
      <c r="D21" s="276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8"/>
    </row>
    <row r="22" spans="1:40" ht="14" thickBot="1" x14ac:dyDescent="0.2">
      <c r="A22" s="200"/>
      <c r="B22" s="200"/>
      <c r="C22" s="201"/>
      <c r="D22" s="201"/>
      <c r="E22" s="198"/>
      <c r="F22" s="198"/>
      <c r="G22" s="198"/>
      <c r="H22" s="198"/>
      <c r="I22" s="198"/>
      <c r="J22" s="198"/>
      <c r="K22" s="198"/>
      <c r="L22" s="198"/>
      <c r="M22" s="198"/>
    </row>
    <row r="23" spans="1:40" ht="14" thickBot="1" x14ac:dyDescent="0.2">
      <c r="A23" s="279" t="s">
        <v>37</v>
      </c>
      <c r="B23" s="280"/>
      <c r="C23" s="281"/>
      <c r="D23" s="282" t="s">
        <v>38</v>
      </c>
      <c r="E23" s="283"/>
      <c r="F23" s="283"/>
      <c r="G23" s="283"/>
      <c r="H23" s="283"/>
      <c r="I23" s="283"/>
      <c r="J23" s="283"/>
      <c r="K23" s="284"/>
      <c r="L23" s="288" t="s">
        <v>39</v>
      </c>
      <c r="M23" s="289"/>
      <c r="N23" s="289"/>
      <c r="O23" s="289"/>
      <c r="P23" s="289"/>
      <c r="Q23" s="289"/>
      <c r="R23" s="290"/>
    </row>
    <row r="24" spans="1:40" ht="150" customHeight="1" thickBot="1" x14ac:dyDescent="0.2">
      <c r="A24" s="233"/>
      <c r="B24" s="234"/>
      <c r="C24" s="239"/>
      <c r="D24" s="239"/>
      <c r="E24" s="239"/>
      <c r="F24" s="239"/>
      <c r="G24" s="239"/>
      <c r="H24" s="239"/>
      <c r="I24" s="239"/>
      <c r="J24" s="239"/>
      <c r="K24" s="239"/>
      <c r="L24" s="300"/>
      <c r="M24" s="301"/>
      <c r="N24" s="301"/>
      <c r="O24" s="301"/>
      <c r="P24" s="301"/>
      <c r="Q24" s="301"/>
      <c r="R24" s="302"/>
      <c r="X24" s="30" t="s">
        <v>40</v>
      </c>
    </row>
    <row r="25" spans="1:40" ht="13.5" customHeight="1" thickBot="1" x14ac:dyDescent="0.2">
      <c r="A25" s="245" t="s">
        <v>41</v>
      </c>
      <c r="B25" s="246"/>
      <c r="C25" s="247"/>
      <c r="D25" s="247"/>
      <c r="E25" s="247"/>
      <c r="F25" s="247"/>
      <c r="G25" s="247"/>
      <c r="H25" s="247"/>
      <c r="I25" s="247"/>
      <c r="J25" s="247"/>
      <c r="K25" s="248"/>
      <c r="L25" s="291"/>
      <c r="M25" s="292"/>
      <c r="N25" s="292"/>
      <c r="O25" s="292"/>
      <c r="P25" s="292"/>
      <c r="Q25" s="292"/>
      <c r="R25" s="293"/>
    </row>
    <row r="26" spans="1:40" ht="150" customHeight="1" thickBot="1" x14ac:dyDescent="0.2">
      <c r="A26" s="235"/>
      <c r="B26" s="236"/>
      <c r="C26" s="238"/>
      <c r="D26" s="238"/>
      <c r="E26" s="238"/>
      <c r="F26" s="238"/>
      <c r="G26" s="238"/>
      <c r="H26" s="238"/>
      <c r="I26" s="238"/>
      <c r="J26" s="238"/>
      <c r="K26" s="238"/>
      <c r="L26" s="297"/>
      <c r="M26" s="298"/>
      <c r="N26" s="298"/>
      <c r="O26" s="298"/>
      <c r="P26" s="298"/>
      <c r="Q26" s="298"/>
      <c r="R26" s="299"/>
    </row>
    <row r="27" spans="1:40" ht="13.5" customHeight="1" thickBot="1" x14ac:dyDescent="0.2">
      <c r="A27" s="245" t="s">
        <v>42</v>
      </c>
      <c r="B27" s="246"/>
      <c r="C27" s="247"/>
      <c r="D27" s="247"/>
      <c r="E27" s="247"/>
      <c r="F27" s="247"/>
      <c r="G27" s="247"/>
      <c r="H27" s="247"/>
      <c r="I27" s="247"/>
      <c r="J27" s="247"/>
      <c r="K27" s="248"/>
      <c r="L27" s="291"/>
      <c r="M27" s="292"/>
      <c r="N27" s="292"/>
      <c r="O27" s="292"/>
      <c r="P27" s="292"/>
      <c r="Q27" s="292"/>
      <c r="R27" s="293"/>
    </row>
    <row r="28" spans="1:40" ht="150" customHeight="1" thickBot="1" x14ac:dyDescent="0.2">
      <c r="A28" s="235"/>
      <c r="B28" s="236"/>
      <c r="C28" s="237"/>
      <c r="D28" s="237"/>
      <c r="E28" s="237"/>
      <c r="F28" s="237"/>
      <c r="G28" s="237"/>
      <c r="H28" s="237"/>
      <c r="I28" s="237"/>
      <c r="J28" s="237"/>
      <c r="K28" s="237"/>
      <c r="L28" s="294"/>
      <c r="M28" s="295"/>
      <c r="N28" s="295"/>
      <c r="O28" s="295"/>
      <c r="P28" s="295"/>
      <c r="Q28" s="295"/>
      <c r="R28" s="296"/>
    </row>
    <row r="29" spans="1:40" ht="13.5" customHeight="1" thickBot="1" x14ac:dyDescent="0.2">
      <c r="A29" s="245" t="s">
        <v>43</v>
      </c>
      <c r="B29" s="246"/>
      <c r="C29" s="247"/>
      <c r="D29" s="247"/>
      <c r="E29" s="247"/>
      <c r="F29" s="247"/>
      <c r="G29" s="247"/>
      <c r="H29" s="247"/>
      <c r="I29" s="247"/>
      <c r="J29" s="247"/>
      <c r="K29" s="248"/>
      <c r="L29" s="291"/>
      <c r="M29" s="292"/>
      <c r="N29" s="292"/>
      <c r="O29" s="292"/>
      <c r="P29" s="292"/>
      <c r="Q29" s="292"/>
      <c r="R29" s="293"/>
    </row>
    <row r="30" spans="1:40" ht="150" customHeight="1" thickBot="1" x14ac:dyDescent="0.2">
      <c r="A30" s="235"/>
      <c r="B30" s="236"/>
      <c r="C30" s="238"/>
      <c r="D30" s="238"/>
      <c r="E30" s="238"/>
      <c r="F30" s="238"/>
      <c r="G30" s="238"/>
      <c r="H30" s="238"/>
      <c r="I30" s="238"/>
      <c r="J30" s="238"/>
      <c r="K30" s="238"/>
      <c r="L30" s="297"/>
      <c r="M30" s="298"/>
      <c r="N30" s="298"/>
      <c r="O30" s="298"/>
      <c r="P30" s="298"/>
      <c r="Q30" s="298"/>
      <c r="R30" s="299"/>
    </row>
    <row r="31" spans="1:40" ht="13.5" customHeight="1" thickBot="1" x14ac:dyDescent="0.2">
      <c r="A31" s="245" t="s">
        <v>44</v>
      </c>
      <c r="B31" s="246"/>
      <c r="C31" s="250"/>
      <c r="D31" s="250"/>
      <c r="E31" s="250"/>
      <c r="F31" s="250"/>
      <c r="G31" s="250"/>
      <c r="H31" s="250"/>
      <c r="I31" s="250"/>
      <c r="J31" s="250"/>
      <c r="K31" s="251"/>
      <c r="L31" s="285"/>
      <c r="M31" s="286"/>
      <c r="N31" s="286"/>
      <c r="O31" s="286"/>
      <c r="P31" s="286"/>
      <c r="Q31" s="286"/>
      <c r="R31" s="287"/>
    </row>
    <row r="32" spans="1:40" ht="150" customHeight="1" thickBot="1" x14ac:dyDescent="0.2">
      <c r="A32" s="249"/>
      <c r="B32" s="240"/>
      <c r="C32" s="242"/>
      <c r="D32" s="242"/>
      <c r="E32" s="242"/>
      <c r="F32" s="242"/>
      <c r="G32" s="242"/>
      <c r="H32" s="242"/>
      <c r="I32" s="242"/>
      <c r="J32" s="242"/>
      <c r="K32" s="242"/>
      <c r="L32" s="244"/>
      <c r="M32" s="242"/>
      <c r="N32" s="242"/>
      <c r="O32" s="242"/>
      <c r="P32" s="242"/>
      <c r="Q32" s="242"/>
      <c r="R32" s="243"/>
    </row>
  </sheetData>
  <mergeCells count="56">
    <mergeCell ref="W18:X18"/>
    <mergeCell ref="Y18:AN18"/>
    <mergeCell ref="W19:X19"/>
    <mergeCell ref="Y19:AN19"/>
    <mergeCell ref="W20:X20"/>
    <mergeCell ref="Y20:AN20"/>
    <mergeCell ref="W15:X15"/>
    <mergeCell ref="W16:X16"/>
    <mergeCell ref="Y16:AN16"/>
    <mergeCell ref="W17:X17"/>
    <mergeCell ref="Y17:AN17"/>
    <mergeCell ref="A2:G2"/>
    <mergeCell ref="H2:I2"/>
    <mergeCell ref="J2:N2"/>
    <mergeCell ref="O2:P2"/>
    <mergeCell ref="Q2:R2"/>
    <mergeCell ref="A1:G1"/>
    <mergeCell ref="H1:I1"/>
    <mergeCell ref="J1:N1"/>
    <mergeCell ref="O1:P1"/>
    <mergeCell ref="Q1:R1"/>
    <mergeCell ref="C12:C13"/>
    <mergeCell ref="D12:R13"/>
    <mergeCell ref="A11:C11"/>
    <mergeCell ref="A8:D8"/>
    <mergeCell ref="A4:C4"/>
    <mergeCell ref="A5:C5"/>
    <mergeCell ref="A9:R9"/>
    <mergeCell ref="D5:G5"/>
    <mergeCell ref="H5:K5"/>
    <mergeCell ref="L5:O5"/>
    <mergeCell ref="P5:R5"/>
    <mergeCell ref="A6:C6"/>
    <mergeCell ref="D6:G6"/>
    <mergeCell ref="H6:K6"/>
    <mergeCell ref="L6:O6"/>
    <mergeCell ref="P6:R6"/>
    <mergeCell ref="L31:R31"/>
    <mergeCell ref="L23:R23"/>
    <mergeCell ref="L25:R25"/>
    <mergeCell ref="L29:R29"/>
    <mergeCell ref="L27:R27"/>
    <mergeCell ref="L28:R28"/>
    <mergeCell ref="L30:R30"/>
    <mergeCell ref="L24:R24"/>
    <mergeCell ref="L26:R26"/>
    <mergeCell ref="D21:R21"/>
    <mergeCell ref="D19:R19"/>
    <mergeCell ref="D20:R20"/>
    <mergeCell ref="A23:C23"/>
    <mergeCell ref="D23:K23"/>
    <mergeCell ref="D17:R17"/>
    <mergeCell ref="D18:R18"/>
    <mergeCell ref="D16:R16"/>
    <mergeCell ref="D14:R14"/>
    <mergeCell ref="D15:R15"/>
  </mergeCells>
  <dataValidations disablePrompts="1" count="2">
    <dataValidation type="list" allowBlank="1" showInputMessage="1" showErrorMessage="1" sqref="A14:A21" xr:uid="{EDC491B9-1C20-4E5A-9639-41059F9A4971}">
      <formula1>$A$12:$A$13</formula1>
    </dataValidation>
    <dataValidation type="list" allowBlank="1" showInputMessage="1" showErrorMessage="1" sqref="B14:B21" xr:uid="{B55FC982-26BF-4414-86B9-C39B58DA4007}">
      <formula1>$B$12:$B$13</formula1>
    </dataValidation>
  </dataValidations>
  <printOptions horizontalCentered="1"/>
  <pageMargins left="0.7" right="0.7" top="0.75" bottom="0.75" header="0.3" footer="0.3"/>
  <pageSetup scale="58" pageOrder="overThenDown" orientation="landscape" r:id="rId1"/>
  <headerFooter alignWithMargins="0">
    <oddFooter>&amp;L&amp;D&amp;C&amp;A</oddFooter>
  </headerFooter>
  <rowBreaks count="1" manualBreakCount="1">
    <brk id="21" max="17" man="1"/>
  </rowBreaks>
  <ignoredErrors>
    <ignoredError sqref="H2 A2 J2 O2 Q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97DD1-03D0-5D42-9636-CB6AF56D271A}">
  <dimension ref="A1:AN95"/>
  <sheetViews>
    <sheetView showGridLines="0" zoomScaleNormal="100" zoomScaleSheetLayoutView="50" workbookViewId="0">
      <selection activeCell="C25" sqref="C25:R25"/>
    </sheetView>
  </sheetViews>
  <sheetFormatPr baseColWidth="10" defaultColWidth="7.33203125" defaultRowHeight="13" x14ac:dyDescent="0.15"/>
  <cols>
    <col min="1" max="1" customWidth="true" style="30" width="9.5" collapsed="true"/>
    <col min="2" max="3" customWidth="true" style="30" width="9.33203125" collapsed="true"/>
    <col min="4" max="5" customWidth="true" style="30" width="7.6640625" collapsed="true"/>
    <col min="6" max="6" customWidth="true" style="30" width="6.0" collapsed="true"/>
    <col min="7" max="11" customWidth="true" style="30" width="7.6640625" collapsed="true"/>
    <col min="12" max="12" customWidth="true" style="30" width="9.0" collapsed="true"/>
    <col min="13" max="13" customWidth="true" style="30" width="5.33203125" collapsed="true"/>
    <col min="14" max="14" customWidth="true" style="30" width="7.6640625" collapsed="true"/>
    <col min="15" max="15" customWidth="true" style="30" width="5.33203125" collapsed="true"/>
    <col min="16" max="16" customWidth="true" style="30" width="6.5" collapsed="true"/>
    <col min="17" max="17" customWidth="true" style="30" width="8.1640625" collapsed="true"/>
    <col min="18" max="18" customWidth="true" style="30" width="10.5" collapsed="true"/>
    <col min="19" max="19" customWidth="true" style="30" width="1.33203125" collapsed="true"/>
    <col min="20" max="20" customWidth="true" style="193" width="6.6640625" collapsed="true"/>
    <col min="21" max="21" customWidth="true" style="30" width="4.5" collapsed="true"/>
    <col min="22" max="22" style="30" width="7.33203125" collapsed="true"/>
    <col min="24" max="37" style="30" width="7.33203125" collapsed="true"/>
    <col min="38" max="38" customWidth="true" style="30" width="21.6640625" collapsed="true"/>
    <col min="39" max="39" customWidth="true" style="30" width="7.33203125" collapsed="true"/>
    <col min="40" max="40" style="30" width="7.33203125" collapsed="true"/>
    <col min="41" max="41" style="30" width="7.33203125"/>
    <col min="42" max="16384" style="30" width="7.33203125" collapsed="true"/>
  </cols>
  <sheetData>
    <row r="1" spans="1:40" ht="16" x14ac:dyDescent="0.2">
      <c r="A1" s="263" t="s">
        <v>0</v>
      </c>
      <c r="B1" s="263"/>
      <c r="C1" s="263"/>
      <c r="D1" s="263"/>
      <c r="E1" s="263"/>
      <c r="F1" s="263"/>
      <c r="G1" s="263"/>
      <c r="H1" s="263" t="s">
        <v>1</v>
      </c>
      <c r="I1" s="263"/>
      <c r="J1" s="263" t="s">
        <v>2</v>
      </c>
      <c r="K1" s="263"/>
      <c r="L1" s="263"/>
      <c r="M1" s="263"/>
      <c r="N1" s="263"/>
      <c r="O1" s="263" t="s">
        <v>3</v>
      </c>
      <c r="P1" s="263"/>
      <c r="Q1" s="263" t="s">
        <v>4</v>
      </c>
      <c r="R1" s="263"/>
      <c r="AL1" s="255" t="s">
        <v>45</v>
      </c>
    </row>
    <row r="2" spans="1:40" x14ac:dyDescent="0.15">
      <c r="A2" s="266">
        <f>'Style Measurements'!A2:G2</f>
        <v>0</v>
      </c>
      <c r="B2" s="266"/>
      <c r="C2" s="266"/>
      <c r="D2" s="266"/>
      <c r="E2" s="266"/>
      <c r="F2" s="266"/>
      <c r="G2" s="266"/>
      <c r="H2" s="264">
        <f>'Style Measurements'!H2:I2</f>
        <v>0</v>
      </c>
      <c r="I2" s="264"/>
      <c r="J2" s="264">
        <f>'Style Measurements'!J2:N2</f>
        <v>0</v>
      </c>
      <c r="K2" s="264"/>
      <c r="L2" s="264"/>
      <c r="M2" s="264"/>
      <c r="N2" s="264"/>
      <c r="O2" s="265">
        <f>'Style Measurements'!O2:P2</f>
        <v>0</v>
      </c>
      <c r="P2" s="265"/>
      <c r="Q2" s="264">
        <f>'Style Measurements'!Q2:R2</f>
        <v>0</v>
      </c>
      <c r="R2" s="264"/>
      <c r="AL2" t="s">
        <v>46</v>
      </c>
    </row>
    <row r="3" spans="1:40" ht="17" thickBot="1" x14ac:dyDescent="0.25">
      <c r="AL3" t="s">
        <v>47</v>
      </c>
    </row>
    <row r="4" spans="1:40" ht="13.5" customHeight="1" thickBot="1" x14ac:dyDescent="0.25">
      <c r="A4" s="317" t="s">
        <v>17</v>
      </c>
      <c r="B4" s="318"/>
      <c r="C4" s="319"/>
      <c r="D4" s="199"/>
      <c r="E4" s="199"/>
      <c r="F4" s="199"/>
      <c r="G4" s="199"/>
      <c r="H4" s="199"/>
      <c r="AL4" t="s">
        <v>48</v>
      </c>
    </row>
    <row r="5" spans="1:40" ht="13.5" customHeight="1" thickBot="1" x14ac:dyDescent="0.2">
      <c r="A5" s="320" t="s">
        <v>18</v>
      </c>
      <c r="B5" s="321"/>
      <c r="C5" s="322"/>
      <c r="D5" s="320" t="s">
        <v>19</v>
      </c>
      <c r="E5" s="321"/>
      <c r="F5" s="321"/>
      <c r="G5" s="322"/>
      <c r="H5" s="318" t="s">
        <v>20</v>
      </c>
      <c r="I5" s="318"/>
      <c r="J5" s="318"/>
      <c r="K5" s="318"/>
      <c r="L5" s="320" t="s">
        <v>20</v>
      </c>
      <c r="M5" s="321"/>
      <c r="N5" s="321"/>
      <c r="O5" s="322"/>
      <c r="P5" s="321" t="s">
        <v>21</v>
      </c>
      <c r="Q5" s="321"/>
      <c r="R5" s="322"/>
      <c r="AL5" s="254" t="s">
        <v>49</v>
      </c>
    </row>
    <row r="6" spans="1:40" ht="291" customHeight="1" thickBot="1" x14ac:dyDescent="0.2">
      <c r="A6" s="326"/>
      <c r="B6" s="327"/>
      <c r="C6" s="328"/>
      <c r="D6" s="326"/>
      <c r="E6" s="327"/>
      <c r="F6" s="327"/>
      <c r="G6" s="327"/>
      <c r="H6" s="329" t="s">
        <v>22</v>
      </c>
      <c r="I6" s="330"/>
      <c r="J6" s="330"/>
      <c r="K6" s="330"/>
      <c r="L6" s="329" t="s">
        <v>23</v>
      </c>
      <c r="M6" s="330"/>
      <c r="N6" s="330"/>
      <c r="O6" s="331"/>
      <c r="P6" s="332"/>
      <c r="Q6" s="333"/>
      <c r="R6" s="334"/>
      <c r="AL6" s="254" t="s">
        <v>50</v>
      </c>
    </row>
    <row r="7" spans="1:40" x14ac:dyDescent="0.15">
      <c r="A7" s="200"/>
      <c r="B7" s="200"/>
      <c r="C7" s="201"/>
      <c r="D7" s="201"/>
      <c r="E7" s="198"/>
      <c r="F7" s="198"/>
      <c r="G7" s="198"/>
      <c r="H7" s="198"/>
      <c r="I7" s="198"/>
      <c r="J7" s="198"/>
      <c r="K7" s="198"/>
      <c r="L7" s="198"/>
      <c r="M7" s="198"/>
      <c r="AL7" s="254" t="s">
        <v>51</v>
      </c>
    </row>
    <row r="8" spans="1:40" ht="14" thickBot="1" x14ac:dyDescent="0.2">
      <c r="A8" s="314" t="s">
        <v>24</v>
      </c>
      <c r="B8" s="315"/>
      <c r="C8" s="315"/>
      <c r="D8" s="316"/>
      <c r="E8" s="204" t="s">
        <v>25</v>
      </c>
      <c r="F8" s="205"/>
      <c r="G8" s="205"/>
      <c r="H8" s="205"/>
      <c r="I8" s="205"/>
      <c r="J8" s="205"/>
      <c r="K8" s="205"/>
      <c r="L8" s="205"/>
      <c r="M8" s="205"/>
    </row>
    <row r="9" spans="1:40" ht="325.25" customHeight="1" thickBot="1" x14ac:dyDescent="0.2">
      <c r="A9" s="323"/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5"/>
    </row>
    <row r="10" spans="1:40" ht="14" thickBot="1" x14ac:dyDescent="0.2">
      <c r="A10" s="198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AL10" s="30" t="s">
        <v>46</v>
      </c>
    </row>
    <row r="11" spans="1:40" ht="13.5" customHeight="1" thickBot="1" x14ac:dyDescent="0.2">
      <c r="A11" s="311" t="s">
        <v>26</v>
      </c>
      <c r="B11" s="312"/>
      <c r="C11" s="313"/>
      <c r="D11" s="202"/>
      <c r="E11" s="42"/>
      <c r="F11" s="42"/>
      <c r="G11" s="198"/>
      <c r="H11" s="198"/>
      <c r="I11" s="198"/>
      <c r="J11" s="198"/>
      <c r="K11" s="198"/>
      <c r="L11" s="198"/>
      <c r="M11" s="198"/>
      <c r="AL11" t="s">
        <v>52</v>
      </c>
    </row>
    <row r="12" spans="1:40" ht="13.5" customHeight="1" x14ac:dyDescent="0.15">
      <c r="A12" s="212" t="s">
        <v>27</v>
      </c>
      <c r="B12" s="210" t="s">
        <v>28</v>
      </c>
      <c r="C12" s="303" t="s">
        <v>29</v>
      </c>
      <c r="D12" s="305" t="s">
        <v>30</v>
      </c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7"/>
      <c r="AL12" t="s">
        <v>53</v>
      </c>
    </row>
    <row r="13" spans="1:40" ht="13.5" customHeight="1" x14ac:dyDescent="0.15">
      <c r="A13" s="213" t="s">
        <v>31</v>
      </c>
      <c r="B13" s="211" t="s">
        <v>32</v>
      </c>
      <c r="C13" s="304"/>
      <c r="D13" s="308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10"/>
      <c r="AL13" t="s">
        <v>54</v>
      </c>
    </row>
    <row r="14" spans="1:40" ht="13.5" customHeight="1" x14ac:dyDescent="0.15">
      <c r="A14" s="206" t="s">
        <v>27</v>
      </c>
      <c r="B14" s="207" t="s">
        <v>28</v>
      </c>
      <c r="C14" s="203" t="s">
        <v>33</v>
      </c>
      <c r="D14" s="273" t="s">
        <v>34</v>
      </c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5"/>
      <c r="AL14" t="s">
        <v>55</v>
      </c>
    </row>
    <row r="15" spans="1:40" ht="13.5" customHeight="1" x14ac:dyDescent="0.15">
      <c r="A15" s="206" t="s">
        <v>27</v>
      </c>
      <c r="B15" s="207" t="s">
        <v>28</v>
      </c>
      <c r="C15" s="203" t="s">
        <v>33</v>
      </c>
      <c r="D15" s="273" t="s">
        <v>35</v>
      </c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5"/>
      <c r="W15" s="335"/>
      <c r="X15" s="335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30" t="s">
        <v>56</v>
      </c>
      <c r="AM15" s="241"/>
      <c r="AN15" s="241"/>
    </row>
    <row r="16" spans="1:40" ht="13.5" customHeight="1" x14ac:dyDescent="0.15">
      <c r="A16" s="206" t="s">
        <v>31</v>
      </c>
      <c r="B16" s="207" t="s">
        <v>32</v>
      </c>
      <c r="C16" s="203" t="s">
        <v>33</v>
      </c>
      <c r="D16" s="273" t="s">
        <v>36</v>
      </c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5"/>
      <c r="W16" s="335"/>
      <c r="X16" s="335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t="s">
        <v>57</v>
      </c>
      <c r="AM16" s="252"/>
      <c r="AN16" s="252"/>
    </row>
    <row r="17" spans="1:40" ht="13.5" customHeight="1" x14ac:dyDescent="0.15">
      <c r="A17" s="206"/>
      <c r="B17" s="207"/>
      <c r="C17" s="203"/>
      <c r="D17" s="273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5"/>
      <c r="W17" s="335"/>
      <c r="X17" s="335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M17" s="252"/>
      <c r="AN17" s="252"/>
    </row>
    <row r="18" spans="1:40" ht="13.5" customHeight="1" x14ac:dyDescent="0.15">
      <c r="A18" s="206"/>
      <c r="B18" s="207"/>
      <c r="C18" s="203"/>
      <c r="D18" s="273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5"/>
      <c r="W18" s="335"/>
      <c r="X18" s="335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30" t="s">
        <v>46</v>
      </c>
      <c r="AM18" s="252"/>
      <c r="AN18" s="252"/>
    </row>
    <row r="19" spans="1:40" ht="13.5" customHeight="1" x14ac:dyDescent="0.15">
      <c r="A19" s="206"/>
      <c r="B19" s="207"/>
      <c r="C19" s="203"/>
      <c r="D19" s="273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5"/>
      <c r="W19" s="335"/>
      <c r="X19" s="335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t="s">
        <v>58</v>
      </c>
      <c r="AM19" s="252"/>
      <c r="AN19" s="252"/>
    </row>
    <row r="20" spans="1:40" ht="13.5" customHeight="1" x14ac:dyDescent="0.15">
      <c r="A20" s="206"/>
      <c r="B20" s="207"/>
      <c r="C20" s="203"/>
      <c r="D20" s="273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5"/>
      <c r="W20" s="335"/>
      <c r="X20" s="335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t="s">
        <v>59</v>
      </c>
      <c r="AM20" s="252"/>
      <c r="AN20" s="252"/>
    </row>
    <row r="21" spans="1:40" ht="13.5" customHeight="1" thickBot="1" x14ac:dyDescent="0.2">
      <c r="A21" s="208"/>
      <c r="B21" s="209"/>
      <c r="C21" s="214"/>
      <c r="D21" s="276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8"/>
      <c r="AL21" t="s">
        <v>60</v>
      </c>
    </row>
    <row r="22" spans="1:40" ht="14" thickBot="1" x14ac:dyDescent="0.2">
      <c r="A22" s="200"/>
      <c r="B22" s="200"/>
      <c r="C22" s="201"/>
      <c r="D22" s="201"/>
      <c r="E22" s="198"/>
      <c r="F22" s="198"/>
      <c r="G22" s="198"/>
      <c r="H22" s="198"/>
      <c r="I22" s="198"/>
      <c r="J22" s="198"/>
      <c r="K22" s="198"/>
      <c r="L22" s="198"/>
      <c r="M22" s="198"/>
      <c r="AL22" t="s">
        <v>57</v>
      </c>
    </row>
    <row r="23" spans="1:40" ht="14" thickBot="1" x14ac:dyDescent="0.2">
      <c r="A23" s="282" t="s">
        <v>38</v>
      </c>
      <c r="B23" s="353"/>
      <c r="C23" s="353"/>
      <c r="D23" s="353"/>
      <c r="E23" s="353"/>
      <c r="F23" s="353"/>
      <c r="G23" s="353"/>
      <c r="H23" s="353"/>
      <c r="I23" s="353"/>
      <c r="J23" s="353"/>
      <c r="K23" s="354"/>
      <c r="L23" s="198"/>
      <c r="M23" s="198"/>
      <c r="AL23"/>
    </row>
    <row r="24" spans="1:40" ht="14" thickBot="1" x14ac:dyDescent="0.2">
      <c r="A24" s="350" t="s">
        <v>61</v>
      </c>
      <c r="B24" s="351"/>
      <c r="C24" s="352"/>
      <c r="D24" s="350" t="s">
        <v>62</v>
      </c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2"/>
      <c r="AL24" s="30" t="s">
        <v>46</v>
      </c>
    </row>
    <row r="25" spans="1:40" ht="15" customHeight="1" x14ac:dyDescent="0.15">
      <c r="A25" s="341" t="s">
        <v>63</v>
      </c>
      <c r="B25" s="342"/>
      <c r="C25" s="346" t="s">
        <v>46</v>
      </c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7"/>
      <c r="AL25" s="253" t="s">
        <v>64</v>
      </c>
    </row>
    <row r="26" spans="1:40" ht="15" customHeight="1" x14ac:dyDescent="0.15">
      <c r="A26" s="341" t="s">
        <v>65</v>
      </c>
      <c r="B26" s="342"/>
      <c r="C26" s="348" t="s">
        <v>46</v>
      </c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AL26" s="253" t="s">
        <v>66</v>
      </c>
    </row>
    <row r="27" spans="1:40" ht="15" customHeight="1" x14ac:dyDescent="0.15">
      <c r="A27" s="341" t="s">
        <v>67</v>
      </c>
      <c r="B27" s="342"/>
      <c r="C27" s="343" t="s">
        <v>46</v>
      </c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5"/>
      <c r="AL27" s="253" t="s">
        <v>68</v>
      </c>
    </row>
    <row r="28" spans="1:40" ht="15" customHeight="1" x14ac:dyDescent="0.15">
      <c r="A28" s="341" t="s">
        <v>69</v>
      </c>
      <c r="B28" s="342"/>
      <c r="C28" s="348" t="s">
        <v>46</v>
      </c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AL28" t="s">
        <v>70</v>
      </c>
    </row>
    <row r="29" spans="1:40" ht="16.25" customHeight="1" x14ac:dyDescent="0.15">
      <c r="A29" s="364" t="s">
        <v>71</v>
      </c>
      <c r="B29" s="365"/>
      <c r="C29" s="366" t="s">
        <v>46</v>
      </c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8"/>
    </row>
    <row r="30" spans="1:40" ht="22.25" customHeight="1" x14ac:dyDescent="0.15">
      <c r="A30" s="361" t="s">
        <v>72</v>
      </c>
      <c r="B30" s="362"/>
      <c r="C30" s="357" t="s">
        <v>46</v>
      </c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AL30" s="30" t="s">
        <v>46</v>
      </c>
    </row>
    <row r="31" spans="1:40" ht="16.25" customHeight="1" x14ac:dyDescent="0.15">
      <c r="A31" s="355" t="s">
        <v>73</v>
      </c>
      <c r="B31" s="356"/>
      <c r="C31" s="357" t="s">
        <v>46</v>
      </c>
      <c r="D31" s="357"/>
      <c r="E31" s="357"/>
      <c r="F31" s="357"/>
      <c r="G31" s="357"/>
      <c r="H31" s="357"/>
      <c r="I31" s="357"/>
      <c r="J31" s="357"/>
      <c r="K31" s="357"/>
      <c r="L31" s="357"/>
      <c r="M31" s="357"/>
      <c r="N31" s="357"/>
      <c r="O31" s="357"/>
      <c r="P31" s="357"/>
      <c r="Q31" s="357"/>
      <c r="R31" s="357"/>
      <c r="AL31" s="253" t="s">
        <v>74</v>
      </c>
    </row>
    <row r="32" spans="1:40" ht="16.25" customHeight="1" x14ac:dyDescent="0.15">
      <c r="A32" s="355" t="s">
        <v>75</v>
      </c>
      <c r="B32" s="356"/>
      <c r="C32" s="357" t="s">
        <v>46</v>
      </c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AL32" s="253"/>
    </row>
    <row r="33" spans="1:38" ht="33" customHeight="1" x14ac:dyDescent="0.15">
      <c r="A33" s="361" t="s">
        <v>76</v>
      </c>
      <c r="B33" s="362"/>
      <c r="C33" s="340" t="s">
        <v>46</v>
      </c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AL33" s="30" t="s">
        <v>77</v>
      </c>
    </row>
    <row r="34" spans="1:38" ht="15" customHeight="1" x14ac:dyDescent="0.15">
      <c r="A34" s="364" t="s">
        <v>78</v>
      </c>
      <c r="B34" s="365"/>
      <c r="C34" s="357" t="s">
        <v>46</v>
      </c>
      <c r="D34" s="357"/>
      <c r="E34" s="357"/>
      <c r="F34" s="357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AL34" t="s">
        <v>79</v>
      </c>
    </row>
    <row r="35" spans="1:38" ht="15" customHeight="1" x14ac:dyDescent="0.15">
      <c r="A35" s="364" t="s">
        <v>80</v>
      </c>
      <c r="B35" s="356"/>
      <c r="C35" s="357" t="s">
        <v>46</v>
      </c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AL35"/>
    </row>
    <row r="36" spans="1:38" ht="14" customHeight="1" thickBot="1" x14ac:dyDescent="0.2">
      <c r="A36" s="364" t="s">
        <v>81</v>
      </c>
      <c r="B36" s="356"/>
      <c r="C36" s="357" t="s">
        <v>46</v>
      </c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AL36" s="253" t="s">
        <v>82</v>
      </c>
    </row>
    <row r="37" spans="1:38" ht="14" customHeight="1" thickBot="1" x14ac:dyDescent="0.2">
      <c r="A37" s="337" t="s">
        <v>83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338"/>
      <c r="R37" s="339"/>
      <c r="W37" s="253"/>
      <c r="AL37" t="s">
        <v>70</v>
      </c>
    </row>
    <row r="38" spans="1:38" ht="14" thickBot="1" x14ac:dyDescent="0.2">
      <c r="A38" s="358" t="s">
        <v>84</v>
      </c>
      <c r="B38" s="359"/>
      <c r="C38" s="359"/>
      <c r="D38" s="359"/>
      <c r="E38" s="359"/>
      <c r="F38" s="359"/>
      <c r="G38" s="359"/>
      <c r="H38" s="359"/>
      <c r="I38" s="359"/>
      <c r="J38" s="359"/>
      <c r="K38" s="360"/>
      <c r="L38" s="288" t="s">
        <v>39</v>
      </c>
      <c r="M38" s="289"/>
      <c r="N38" s="289"/>
      <c r="O38" s="289"/>
      <c r="P38" s="289"/>
      <c r="Q38" s="289"/>
      <c r="R38" s="290"/>
      <c r="W38" s="253"/>
    </row>
    <row r="39" spans="1:38" ht="127.25" customHeight="1" thickBot="1" x14ac:dyDescent="0.2">
      <c r="A39" s="233"/>
      <c r="B39" s="234"/>
      <c r="C39" s="239"/>
      <c r="D39" s="239"/>
      <c r="E39" s="239"/>
      <c r="F39" s="239"/>
      <c r="G39" s="239"/>
      <c r="H39" s="239"/>
      <c r="I39" s="239"/>
      <c r="J39" s="239"/>
      <c r="K39" s="239"/>
      <c r="L39" s="300"/>
      <c r="M39" s="301"/>
      <c r="N39" s="301"/>
      <c r="O39" s="301"/>
      <c r="P39" s="301"/>
      <c r="Q39" s="301"/>
      <c r="R39" s="302"/>
      <c r="X39" s="30" t="s">
        <v>40</v>
      </c>
      <c r="AL39" s="30" t="s">
        <v>46</v>
      </c>
    </row>
    <row r="40" spans="1:38" ht="13.5" customHeight="1" thickBot="1" x14ac:dyDescent="0.2">
      <c r="A40" s="245" t="s">
        <v>41</v>
      </c>
      <c r="B40" s="246"/>
      <c r="C40" s="247"/>
      <c r="D40" s="247"/>
      <c r="E40" s="247"/>
      <c r="F40" s="247"/>
      <c r="G40" s="247"/>
      <c r="H40" s="247"/>
      <c r="I40" s="247"/>
      <c r="J40" s="247"/>
      <c r="K40" s="248"/>
      <c r="L40" s="291"/>
      <c r="M40" s="292"/>
      <c r="N40" s="292"/>
      <c r="O40" s="292"/>
      <c r="P40" s="292"/>
      <c r="Q40" s="292"/>
      <c r="R40" s="293"/>
      <c r="AL40" s="253" t="s">
        <v>85</v>
      </c>
    </row>
    <row r="41" spans="1:38" ht="127.25" customHeight="1" thickBot="1" x14ac:dyDescent="0.2">
      <c r="A41" s="233"/>
      <c r="B41" s="234"/>
      <c r="C41" s="239"/>
      <c r="D41" s="239"/>
      <c r="E41" s="239"/>
      <c r="F41" s="239"/>
      <c r="G41" s="239"/>
      <c r="H41" s="239"/>
      <c r="I41" s="239"/>
      <c r="J41" s="239"/>
      <c r="K41" s="239"/>
      <c r="L41" s="300"/>
      <c r="M41" s="301"/>
      <c r="N41" s="301"/>
      <c r="O41" s="301"/>
      <c r="P41" s="301"/>
      <c r="Q41" s="301"/>
      <c r="R41" s="302"/>
      <c r="AL41" s="30" t="s">
        <v>86</v>
      </c>
    </row>
    <row r="42" spans="1:38" ht="13.5" customHeight="1" thickBot="1" x14ac:dyDescent="0.2">
      <c r="A42" s="245" t="s">
        <v>42</v>
      </c>
      <c r="B42" s="246"/>
      <c r="C42" s="247"/>
      <c r="D42" s="247"/>
      <c r="E42" s="247"/>
      <c r="F42" s="247"/>
      <c r="G42" s="247"/>
      <c r="H42" s="247"/>
      <c r="I42" s="247"/>
      <c r="J42" s="247"/>
      <c r="K42" s="248"/>
      <c r="L42" s="291"/>
      <c r="M42" s="292"/>
      <c r="N42" s="292"/>
      <c r="O42" s="292"/>
      <c r="P42" s="292"/>
      <c r="Q42" s="292"/>
      <c r="R42" s="293"/>
      <c r="AL42" s="253" t="s">
        <v>87</v>
      </c>
    </row>
    <row r="43" spans="1:38" ht="127.25" customHeight="1" thickBot="1" x14ac:dyDescent="0.2">
      <c r="A43" s="233"/>
      <c r="B43" s="234"/>
      <c r="C43" s="239"/>
      <c r="D43" s="239"/>
      <c r="E43" s="239"/>
      <c r="F43" s="239"/>
      <c r="G43" s="239"/>
      <c r="H43" s="239"/>
      <c r="I43" s="239"/>
      <c r="J43" s="239"/>
      <c r="K43" s="239"/>
      <c r="L43" s="300"/>
      <c r="M43" s="301"/>
      <c r="N43" s="301"/>
      <c r="O43" s="301"/>
      <c r="P43" s="301"/>
      <c r="Q43" s="301"/>
      <c r="R43" s="302"/>
      <c r="AL43" s="30" t="s">
        <v>57</v>
      </c>
    </row>
    <row r="44" spans="1:38" ht="13.5" customHeight="1" thickBot="1" x14ac:dyDescent="0.2">
      <c r="A44" s="245" t="s">
        <v>43</v>
      </c>
      <c r="B44" s="246"/>
      <c r="C44" s="247"/>
      <c r="D44" s="247"/>
      <c r="E44" s="247"/>
      <c r="F44" s="247"/>
      <c r="G44" s="247"/>
      <c r="H44" s="247"/>
      <c r="I44" s="247"/>
      <c r="J44" s="247"/>
      <c r="K44" s="248"/>
      <c r="L44" s="291"/>
      <c r="M44" s="292"/>
      <c r="N44" s="292"/>
      <c r="O44" s="292"/>
      <c r="P44" s="292"/>
      <c r="Q44" s="292"/>
      <c r="R44" s="293"/>
      <c r="AL44" s="30" t="s">
        <v>88</v>
      </c>
    </row>
    <row r="45" spans="1:38" ht="127.25" customHeight="1" thickBot="1" x14ac:dyDescent="0.2">
      <c r="A45" s="233"/>
      <c r="B45" s="234"/>
      <c r="C45" s="239"/>
      <c r="D45" s="239"/>
      <c r="E45" s="239"/>
      <c r="F45" s="239"/>
      <c r="G45" s="239"/>
      <c r="H45" s="239"/>
      <c r="I45" s="239"/>
      <c r="J45" s="239"/>
      <c r="K45" s="239"/>
      <c r="L45" s="300"/>
      <c r="M45" s="301"/>
      <c r="N45" s="301"/>
      <c r="O45" s="301"/>
      <c r="P45" s="301"/>
      <c r="Q45" s="301"/>
      <c r="R45" s="302"/>
      <c r="AL45" s="254" t="s">
        <v>46</v>
      </c>
    </row>
    <row r="46" spans="1:38" ht="13.5" customHeight="1" thickBot="1" x14ac:dyDescent="0.2">
      <c r="A46" s="245" t="s">
        <v>44</v>
      </c>
      <c r="B46" s="246"/>
      <c r="C46" s="250"/>
      <c r="D46" s="250"/>
      <c r="E46" s="250"/>
      <c r="F46" s="250"/>
      <c r="G46" s="250"/>
      <c r="H46" s="250"/>
      <c r="I46" s="250"/>
      <c r="J46" s="250"/>
      <c r="K46" s="251"/>
      <c r="L46" s="285"/>
      <c r="M46" s="286"/>
      <c r="N46" s="286"/>
      <c r="O46" s="286"/>
      <c r="P46" s="286"/>
      <c r="Q46" s="286"/>
      <c r="R46" s="287"/>
      <c r="AL46" t="s">
        <v>89</v>
      </c>
    </row>
    <row r="47" spans="1:38" ht="127.25" customHeight="1" thickBot="1" x14ac:dyDescent="0.2">
      <c r="A47" s="233"/>
      <c r="B47" s="234"/>
      <c r="C47" s="239"/>
      <c r="D47" s="239"/>
      <c r="E47" s="239"/>
      <c r="F47" s="239"/>
      <c r="G47" s="239"/>
      <c r="H47" s="239"/>
      <c r="I47" s="239"/>
      <c r="J47" s="239"/>
      <c r="K47" s="239"/>
      <c r="L47" s="300"/>
      <c r="M47" s="301"/>
      <c r="N47" s="301"/>
      <c r="O47" s="301"/>
      <c r="P47" s="301"/>
      <c r="Q47" s="301"/>
      <c r="R47" s="302"/>
      <c r="AL47" t="s">
        <v>90</v>
      </c>
    </row>
    <row r="48" spans="1:38" x14ac:dyDescent="0.15">
      <c r="AL48" t="s">
        <v>70</v>
      </c>
    </row>
    <row r="53" spans="38:38" x14ac:dyDescent="0.15">
      <c r="AL53" s="30" t="s">
        <v>46</v>
      </c>
    </row>
    <row r="54" spans="38:38" x14ac:dyDescent="0.15">
      <c r="AL54" s="30" t="s">
        <v>91</v>
      </c>
    </row>
    <row r="55" spans="38:38" x14ac:dyDescent="0.15">
      <c r="AL55" t="s">
        <v>92</v>
      </c>
    </row>
    <row r="56" spans="38:38" x14ac:dyDescent="0.15">
      <c r="AL56" t="s">
        <v>70</v>
      </c>
    </row>
    <row r="57" spans="38:38" x14ac:dyDescent="0.15">
      <c r="AL57" t="s">
        <v>93</v>
      </c>
    </row>
    <row r="59" spans="38:38" x14ac:dyDescent="0.15">
      <c r="AL59" s="30" t="s">
        <v>46</v>
      </c>
    </row>
    <row r="60" spans="38:38" x14ac:dyDescent="0.15">
      <c r="AL60" t="s">
        <v>94</v>
      </c>
    </row>
    <row r="61" spans="38:38" x14ac:dyDescent="0.15">
      <c r="AL61" t="s">
        <v>95</v>
      </c>
    </row>
    <row r="62" spans="38:38" x14ac:dyDescent="0.15">
      <c r="AL62" t="s">
        <v>96</v>
      </c>
    </row>
    <row r="63" spans="38:38" x14ac:dyDescent="0.15">
      <c r="AL63" t="s">
        <v>97</v>
      </c>
    </row>
    <row r="64" spans="38:38" x14ac:dyDescent="0.15">
      <c r="AL64" t="s">
        <v>70</v>
      </c>
    </row>
    <row r="66" spans="38:38" x14ac:dyDescent="0.15">
      <c r="AL66" s="30" t="s">
        <v>46</v>
      </c>
    </row>
    <row r="67" spans="38:38" x14ac:dyDescent="0.15">
      <c r="AL67" t="s">
        <v>98</v>
      </c>
    </row>
    <row r="68" spans="38:38" x14ac:dyDescent="0.15">
      <c r="AL68" t="s">
        <v>99</v>
      </c>
    </row>
    <row r="69" spans="38:38" x14ac:dyDescent="0.15">
      <c r="AL69" t="s">
        <v>70</v>
      </c>
    </row>
    <row r="70" spans="38:38" x14ac:dyDescent="0.15">
      <c r="AL70" t="s">
        <v>100</v>
      </c>
    </row>
    <row r="72" spans="38:38" x14ac:dyDescent="0.15">
      <c r="AL72" s="30" t="s">
        <v>101</v>
      </c>
    </row>
    <row r="73" spans="38:38" x14ac:dyDescent="0.15">
      <c r="AL73" s="30" t="s">
        <v>46</v>
      </c>
    </row>
    <row r="74" spans="38:38" x14ac:dyDescent="0.15">
      <c r="AL74" t="s">
        <v>102</v>
      </c>
    </row>
    <row r="75" spans="38:38" x14ac:dyDescent="0.15">
      <c r="AL75" t="s">
        <v>103</v>
      </c>
    </row>
    <row r="76" spans="38:38" x14ac:dyDescent="0.15">
      <c r="AL76" t="s">
        <v>70</v>
      </c>
    </row>
    <row r="94" spans="38:38" x14ac:dyDescent="0.15">
      <c r="AL94"/>
    </row>
    <row r="95" spans="38:38" x14ac:dyDescent="0.15">
      <c r="AL95"/>
    </row>
  </sheetData>
  <mergeCells count="79">
    <mergeCell ref="A38:K38"/>
    <mergeCell ref="C28:R28"/>
    <mergeCell ref="A28:B28"/>
    <mergeCell ref="A31:B31"/>
    <mergeCell ref="C31:R31"/>
    <mergeCell ref="A30:B30"/>
    <mergeCell ref="C30:R30"/>
    <mergeCell ref="A29:B29"/>
    <mergeCell ref="C29:R29"/>
    <mergeCell ref="A35:B35"/>
    <mergeCell ref="C35:R35"/>
    <mergeCell ref="A33:B33"/>
    <mergeCell ref="C34:R34"/>
    <mergeCell ref="A34:B34"/>
    <mergeCell ref="A36:B36"/>
    <mergeCell ref="C36:R36"/>
    <mergeCell ref="C33:R33"/>
    <mergeCell ref="A27:B27"/>
    <mergeCell ref="C27:R27"/>
    <mergeCell ref="D20:R20"/>
    <mergeCell ref="W20:X20"/>
    <mergeCell ref="D21:R21"/>
    <mergeCell ref="A25:B25"/>
    <mergeCell ref="C25:R25"/>
    <mergeCell ref="A26:B26"/>
    <mergeCell ref="C26:R26"/>
    <mergeCell ref="A24:C24"/>
    <mergeCell ref="D24:R24"/>
    <mergeCell ref="A23:K23"/>
    <mergeCell ref="A32:B32"/>
    <mergeCell ref="C32:R32"/>
    <mergeCell ref="D12:R13"/>
    <mergeCell ref="D18:R18"/>
    <mergeCell ref="W18:X18"/>
    <mergeCell ref="D19:R19"/>
    <mergeCell ref="W19:X19"/>
    <mergeCell ref="D15:R15"/>
    <mergeCell ref="W15:X15"/>
    <mergeCell ref="D16:R16"/>
    <mergeCell ref="W16:X16"/>
    <mergeCell ref="D17:R17"/>
    <mergeCell ref="W17:X17"/>
    <mergeCell ref="J1:N1"/>
    <mergeCell ref="O1:P1"/>
    <mergeCell ref="Q1:R1"/>
    <mergeCell ref="A9:R9"/>
    <mergeCell ref="A11:C11"/>
    <mergeCell ref="A4:C4"/>
    <mergeCell ref="A5:C5"/>
    <mergeCell ref="A8:D8"/>
    <mergeCell ref="A1:G1"/>
    <mergeCell ref="H1:I1"/>
    <mergeCell ref="A2:G2"/>
    <mergeCell ref="H2:I2"/>
    <mergeCell ref="J2:N2"/>
    <mergeCell ref="O2:P2"/>
    <mergeCell ref="Q2:R2"/>
    <mergeCell ref="L5:O5"/>
    <mergeCell ref="P6:R6"/>
    <mergeCell ref="P5:R5"/>
    <mergeCell ref="L47:R47"/>
    <mergeCell ref="D14:R14"/>
    <mergeCell ref="L46:R46"/>
    <mergeCell ref="A37:R37"/>
    <mergeCell ref="L38:R38"/>
    <mergeCell ref="L39:R39"/>
    <mergeCell ref="L40:R40"/>
    <mergeCell ref="L41:R41"/>
    <mergeCell ref="L42:R42"/>
    <mergeCell ref="L43:R43"/>
    <mergeCell ref="L44:R44"/>
    <mergeCell ref="L45:R45"/>
    <mergeCell ref="A6:C6"/>
    <mergeCell ref="C12:C13"/>
    <mergeCell ref="D6:G6"/>
    <mergeCell ref="D5:G5"/>
    <mergeCell ref="H5:K5"/>
    <mergeCell ref="H6:K6"/>
    <mergeCell ref="L6:O6"/>
  </mergeCells>
  <dataValidations count="13">
    <dataValidation type="list" allowBlank="1" showInputMessage="1" showErrorMessage="1" sqref="B14:B21" xr:uid="{07E9BEAA-8D5D-7245-94A5-D7F647466719}">
      <formula1>$B$12:$B$13</formula1>
    </dataValidation>
    <dataValidation type="list" allowBlank="1" showInputMessage="1" showErrorMessage="1" sqref="A14:A21" xr:uid="{800D53B8-A807-984E-8714-AF5D107CA1A8}">
      <formula1>$A$12:$A$13</formula1>
    </dataValidation>
    <dataValidation type="list" allowBlank="1" showInputMessage="1" showErrorMessage="1" sqref="C26:R26" xr:uid="{D4969C87-85B6-C949-8B30-7968E95979B3}">
      <formula1>$AL$10:$AL$16</formula1>
    </dataValidation>
    <dataValidation type="list" allowBlank="1" showInputMessage="1" showErrorMessage="1" sqref="C27:R27" xr:uid="{F9E8ED86-E3CB-1840-A8A2-0F07474620C0}">
      <formula1>$AL$18:$AL$22</formula1>
    </dataValidation>
    <dataValidation type="list" allowBlank="1" showInputMessage="1" showErrorMessage="1" sqref="C28:R28" xr:uid="{17B0E28A-C67E-6046-B45C-9B7D4A250E51}">
      <formula1>$AL$24:$AL$28</formula1>
    </dataValidation>
    <dataValidation type="list" allowBlank="1" showInputMessage="1" showErrorMessage="1" sqref="C29:R29" xr:uid="{EC350C4C-294E-5B42-8517-AC7F84A076DC}">
      <formula1>$AL$30:$AL$37</formula1>
    </dataValidation>
    <dataValidation type="list" allowBlank="1" showInputMessage="1" showErrorMessage="1" sqref="C30:R31" xr:uid="{DECDEB9B-7116-224E-901B-0F1541ECF70F}">
      <formula1>$AL$39:$AL$44</formula1>
    </dataValidation>
    <dataValidation type="list" allowBlank="1" showInputMessage="1" showErrorMessage="1" sqref="C35:R35" xr:uid="{C6FFFB64-9421-B34F-BBD8-C62FD1A9A144}">
      <formula1>$AL$66:$AL$70</formula1>
    </dataValidation>
    <dataValidation type="list" allowBlank="1" showInputMessage="1" showErrorMessage="1" sqref="C33:R33" xr:uid="{F15188C7-C50C-D04F-B4BA-206CF8041573}">
      <formula1>$AL$53:$AL$57</formula1>
    </dataValidation>
    <dataValidation type="list" allowBlank="1" showInputMessage="1" showErrorMessage="1" sqref="C34:R34" xr:uid="{2DD4E4C5-EF92-6543-AEB4-9F3EE6B2B57F}">
      <formula1>$AL$59:$AL$64</formula1>
    </dataValidation>
    <dataValidation type="list" allowBlank="1" showInputMessage="1" showErrorMessage="1" sqref="C36:R36" xr:uid="{B556B3CB-8026-F345-87EE-14E42B2A31F8}">
      <formula1>$AL$73:$AL$76</formula1>
    </dataValidation>
    <dataValidation type="list" allowBlank="1" showInputMessage="1" showErrorMessage="1" sqref="C32:R32" xr:uid="{D1CB0504-E193-0A4A-8A51-B06175957825}">
      <formula1>$AL$45:$AL$48</formula1>
    </dataValidation>
    <dataValidation type="list" allowBlank="1" showInputMessage="1" sqref="C25:R25" xr:uid="{18AA43AC-7179-4A46-AB26-24791CFB08BC}">
      <formula1>$AL$2:$AL$7</formula1>
    </dataValidation>
  </dataValidations>
  <printOptions horizontalCentered="1"/>
  <pageMargins left="0.7" right="0.7" top="0.75" bottom="0.75" header="0.3" footer="0.3"/>
  <pageSetup scale="58" pageOrder="overThenDown" orientation="landscape" r:id="rId1"/>
  <headerFooter alignWithMargins="0">
    <oddFooter>&amp;L&amp;D&amp;C&amp;A</oddFooter>
  </headerFooter>
  <rowBreaks count="1" manualBreakCount="1">
    <brk id="2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Nike10_2">
    <tabColor rgb="FFFF0000"/>
  </sheetPr>
  <dimension ref="A1:X21"/>
  <sheetViews>
    <sheetView showGridLines="0" zoomScaleNormal="100" workbookViewId="0"/>
  </sheetViews>
  <sheetFormatPr baseColWidth="10" defaultColWidth="4.6640625" defaultRowHeight="13.5" customHeight="1" x14ac:dyDescent="0.15"/>
  <cols>
    <col min="1" max="1" customWidth="true" style="152" width="3.6640625" collapsed="true"/>
    <col min="2" max="2" customWidth="true" style="152" width="6.0" collapsed="true"/>
    <col min="3" max="7" customWidth="true" style="152" width="5.33203125" collapsed="true"/>
    <col min="8" max="9" customWidth="true" style="152" width="4.33203125" collapsed="true"/>
    <col min="10" max="11" customWidth="true" style="152" width="3.0" collapsed="true"/>
    <col min="12" max="18" customWidth="true" style="152" width="4.33203125" collapsed="true"/>
    <col min="19" max="22" style="152" width="4.6640625" collapsed="true"/>
    <col min="23" max="23" customWidth="true" style="152" width="6.6640625" collapsed="true"/>
    <col min="24" max="24" customWidth="true" style="152" width="8.33203125" collapsed="true"/>
    <col min="25" max="16384" style="152" width="4.6640625" collapsed="true"/>
  </cols>
  <sheetData>
    <row r="1" spans="1:24" s="150" customFormat="1" ht="15" customHeight="1" x14ac:dyDescent="0.15">
      <c r="A1" s="145"/>
      <c r="B1" s="146"/>
      <c r="C1" s="147"/>
      <c r="D1" s="147"/>
      <c r="E1" s="146"/>
      <c r="F1" s="146"/>
      <c r="G1" s="148"/>
      <c r="H1" s="148" t="s">
        <v>104</v>
      </c>
      <c r="I1" s="148"/>
      <c r="J1" s="147"/>
      <c r="K1" s="147"/>
      <c r="L1" s="147"/>
      <c r="M1" s="147"/>
      <c r="N1" s="147"/>
      <c r="O1" s="147"/>
      <c r="P1" s="149"/>
      <c r="Q1" s="147"/>
      <c r="R1" s="147"/>
    </row>
    <row r="2" spans="1:24" s="151" customFormat="1" ht="13" x14ac:dyDescent="0.15">
      <c r="A2" s="221" t="s">
        <v>105</v>
      </c>
      <c r="B2" s="222"/>
      <c r="C2" s="12"/>
      <c r="D2" s="12"/>
      <c r="E2" s="12"/>
      <c r="F2" s="12"/>
      <c r="G2" s="377" t="s">
        <v>106</v>
      </c>
      <c r="H2" s="378"/>
      <c r="I2" s="377" t="s">
        <v>107</v>
      </c>
      <c r="J2" s="379"/>
      <c r="K2" s="379"/>
      <c r="L2" s="379"/>
      <c r="M2" s="378"/>
      <c r="N2" s="377" t="s">
        <v>108</v>
      </c>
      <c r="O2" s="379"/>
      <c r="P2" s="379"/>
      <c r="Q2" s="379"/>
      <c r="R2" s="378"/>
      <c r="S2" s="380" t="s">
        <v>109</v>
      </c>
      <c r="T2" s="381"/>
      <c r="U2" s="382"/>
    </row>
    <row r="3" spans="1:24" s="151" customFormat="1" ht="12" x14ac:dyDescent="0.15">
      <c r="A3" s="369" t="e">
        <f>#REF!</f>
        <v>#REF!</v>
      </c>
      <c r="B3" s="370"/>
      <c r="C3" s="370"/>
      <c r="D3" s="370"/>
      <c r="E3" s="370"/>
      <c r="F3" s="371"/>
      <c r="G3" s="372" t="e">
        <f>#REF!</f>
        <v>#REF!</v>
      </c>
      <c r="H3" s="373"/>
      <c r="I3" s="369" t="e">
        <f>#REF!</f>
        <v>#REF!</v>
      </c>
      <c r="J3" s="370"/>
      <c r="K3" s="370"/>
      <c r="L3" s="370"/>
      <c r="M3" s="371"/>
      <c r="N3" s="369" t="e">
        <f>#REF!</f>
        <v>#REF!</v>
      </c>
      <c r="O3" s="370"/>
      <c r="P3" s="370"/>
      <c r="Q3" s="370"/>
      <c r="R3" s="371"/>
      <c r="S3" s="374" t="e">
        <f>#REF!</f>
        <v>#REF!</v>
      </c>
      <c r="T3" s="375"/>
      <c r="U3" s="376"/>
    </row>
    <row r="4" spans="1:24" s="151" customFormat="1" ht="13" x14ac:dyDescent="0.15">
      <c r="A4" s="216" t="s">
        <v>110</v>
      </c>
      <c r="B4" s="220" t="e">
        <f>#REF!</f>
        <v>#REF!</v>
      </c>
      <c r="C4" s="219" t="s">
        <v>111</v>
      </c>
      <c r="D4" s="13"/>
      <c r="E4" s="14"/>
      <c r="F4" s="15" t="e">
        <f>#REF!</f>
        <v>#REF!</v>
      </c>
      <c r="G4" s="377" t="s">
        <v>112</v>
      </c>
      <c r="H4" s="378"/>
      <c r="I4" s="377" t="s">
        <v>113</v>
      </c>
      <c r="J4" s="379"/>
      <c r="K4" s="379"/>
      <c r="L4" s="379"/>
      <c r="M4" s="378"/>
      <c r="N4" s="16" t="s">
        <v>1</v>
      </c>
      <c r="O4" s="17"/>
      <c r="P4" s="17"/>
      <c r="Q4" s="17"/>
      <c r="R4" s="17"/>
      <c r="S4" s="380" t="s">
        <v>114</v>
      </c>
      <c r="T4" s="381"/>
      <c r="U4" s="382"/>
    </row>
    <row r="5" spans="1:24" s="151" customFormat="1" ht="12" x14ac:dyDescent="0.15">
      <c r="A5" s="392" t="s">
        <v>115</v>
      </c>
      <c r="B5" s="393"/>
      <c r="C5" s="394" t="e">
        <f>#REF!</f>
        <v>#REF!</v>
      </c>
      <c r="D5" s="395"/>
      <c r="E5" s="395"/>
      <c r="F5" s="396"/>
      <c r="G5" s="372" t="e">
        <f>#REF!</f>
        <v>#REF!</v>
      </c>
      <c r="H5" s="373"/>
      <c r="I5" s="369" t="e">
        <f>#REF!</f>
        <v>#REF!</v>
      </c>
      <c r="J5" s="370"/>
      <c r="K5" s="370"/>
      <c r="L5" s="370"/>
      <c r="M5" s="371"/>
      <c r="N5" s="386" t="e">
        <f>#REF!</f>
        <v>#REF!</v>
      </c>
      <c r="O5" s="387"/>
      <c r="P5" s="387"/>
      <c r="Q5" s="387"/>
      <c r="R5" s="388"/>
      <c r="S5" s="389" t="e">
        <f>#REF!</f>
        <v>#REF!</v>
      </c>
      <c r="T5" s="390"/>
      <c r="U5" s="391"/>
    </row>
    <row r="6" spans="1:24" ht="15" customHeight="1" x14ac:dyDescent="0.15">
      <c r="A6" s="225"/>
      <c r="B6" s="225"/>
      <c r="C6" s="18"/>
      <c r="D6" s="18"/>
      <c r="E6" s="18"/>
      <c r="F6" s="18"/>
      <c r="G6" s="19"/>
      <c r="H6" s="20" t="s">
        <v>37</v>
      </c>
      <c r="I6" s="397" t="e">
        <f>IF(ISBLANK(#REF!),"",#REF!)</f>
        <v>#REF!</v>
      </c>
      <c r="J6" s="398"/>
      <c r="K6" s="399"/>
      <c r="L6" s="401" t="s">
        <v>116</v>
      </c>
      <c r="M6" s="402"/>
      <c r="N6" s="403" t="e">
        <f>IF(ISBLANK(#REF!),"",#REF!)</f>
        <v>#REF!</v>
      </c>
      <c r="O6" s="404"/>
      <c r="P6" s="405"/>
      <c r="Q6" s="406" t="s">
        <v>117</v>
      </c>
      <c r="R6" s="407"/>
      <c r="S6" s="383" t="e">
        <f>IF(ISBLANK(#REF!),"",#REF!)</f>
        <v>#REF!</v>
      </c>
      <c r="T6" s="384"/>
      <c r="U6" s="385"/>
    </row>
    <row r="7" spans="1:24" ht="15" customHeight="1" thickBot="1" x14ac:dyDescent="0.2">
      <c r="A7" s="225"/>
      <c r="B7" s="225"/>
      <c r="C7" s="18"/>
      <c r="D7" s="18"/>
      <c r="E7" s="18"/>
      <c r="F7" s="18"/>
      <c r="G7" s="19"/>
      <c r="H7" s="86"/>
      <c r="I7" s="232"/>
      <c r="J7" s="232"/>
      <c r="K7" s="232"/>
      <c r="L7" s="228"/>
      <c r="M7" s="228"/>
      <c r="N7" s="229"/>
      <c r="O7" s="229"/>
      <c r="P7" s="229"/>
      <c r="Q7" s="230"/>
      <c r="R7" s="230"/>
      <c r="S7" s="231"/>
      <c r="T7" s="231"/>
      <c r="U7" s="231"/>
    </row>
    <row r="8" spans="1:24" s="151" customFormat="1" ht="52.5" customHeight="1" thickBot="1" x14ac:dyDescent="0.2">
      <c r="A8" s="400" t="s">
        <v>118</v>
      </c>
      <c r="B8" s="400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W8" s="408" t="s">
        <v>119</v>
      </c>
      <c r="X8" s="409"/>
    </row>
    <row r="9" spans="1:24" s="151" customFormat="1" ht="23.25" customHeight="1" x14ac:dyDescent="0.15">
      <c r="A9" s="152"/>
      <c r="B9" s="153" t="s">
        <v>120</v>
      </c>
      <c r="C9" s="414" t="s">
        <v>121</v>
      </c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6" t="s">
        <v>122</v>
      </c>
      <c r="O9" s="417"/>
      <c r="P9" s="417"/>
      <c r="Q9" s="417"/>
      <c r="R9" s="417"/>
      <c r="S9" s="417"/>
      <c r="T9" s="418"/>
      <c r="U9" s="171"/>
      <c r="W9" s="410"/>
      <c r="X9" s="411"/>
    </row>
    <row r="10" spans="1:24" s="151" customFormat="1" ht="18" customHeight="1" x14ac:dyDescent="0.15">
      <c r="A10" s="419" t="s">
        <v>123</v>
      </c>
      <c r="B10" s="420"/>
      <c r="C10" s="154"/>
      <c r="D10" s="154"/>
      <c r="E10" s="154" t="s">
        <v>124</v>
      </c>
      <c r="F10" s="154" t="s">
        <v>125</v>
      </c>
      <c r="G10" s="155" t="s">
        <v>126</v>
      </c>
      <c r="H10" s="154" t="s">
        <v>127</v>
      </c>
      <c r="I10" s="154" t="s">
        <v>128</v>
      </c>
      <c r="J10" s="421" t="s">
        <v>129</v>
      </c>
      <c r="K10" s="422"/>
      <c r="L10" s="156" t="s">
        <v>130</v>
      </c>
      <c r="M10" s="156" t="s">
        <v>131</v>
      </c>
      <c r="N10" s="159"/>
      <c r="O10" s="160"/>
      <c r="P10" s="160"/>
      <c r="Q10" s="160"/>
      <c r="R10" s="160"/>
      <c r="S10" s="160"/>
      <c r="T10" s="160"/>
      <c r="U10" s="172"/>
      <c r="W10" s="410"/>
      <c r="X10" s="411"/>
    </row>
    <row r="11" spans="1:24" s="151" customFormat="1" ht="27" customHeight="1" x14ac:dyDescent="0.15">
      <c r="A11" s="423" t="s">
        <v>132</v>
      </c>
      <c r="B11" s="424"/>
      <c r="C11" s="154"/>
      <c r="D11" s="154" t="s">
        <v>124</v>
      </c>
      <c r="E11" s="154" t="s">
        <v>125</v>
      </c>
      <c r="F11" s="154" t="s">
        <v>126</v>
      </c>
      <c r="G11" s="157" t="s">
        <v>127</v>
      </c>
      <c r="H11" s="154" t="s">
        <v>128</v>
      </c>
      <c r="I11" s="154" t="s">
        <v>129</v>
      </c>
      <c r="J11" s="421" t="s">
        <v>130</v>
      </c>
      <c r="K11" s="422"/>
      <c r="L11" s="156" t="s">
        <v>131</v>
      </c>
      <c r="M11" s="156" t="s">
        <v>133</v>
      </c>
      <c r="N11" s="161"/>
      <c r="O11" s="162"/>
      <c r="P11" s="162"/>
      <c r="Q11" s="162"/>
      <c r="R11" s="162"/>
      <c r="S11" s="162"/>
      <c r="T11" s="162"/>
      <c r="U11" s="172"/>
      <c r="W11" s="410"/>
      <c r="X11" s="411"/>
    </row>
    <row r="12" spans="1:24" s="151" customFormat="1" ht="18" customHeight="1" thickBot="1" x14ac:dyDescent="0.2">
      <c r="A12" s="425" t="s">
        <v>134</v>
      </c>
      <c r="B12" s="426"/>
      <c r="C12" s="154" t="s">
        <v>124</v>
      </c>
      <c r="D12" s="154" t="s">
        <v>125</v>
      </c>
      <c r="E12" s="154" t="s">
        <v>126</v>
      </c>
      <c r="F12" s="154" t="s">
        <v>127</v>
      </c>
      <c r="G12" s="158" t="s">
        <v>128</v>
      </c>
      <c r="H12" s="154" t="s">
        <v>129</v>
      </c>
      <c r="I12" s="154" t="s">
        <v>130</v>
      </c>
      <c r="J12" s="421" t="s">
        <v>131</v>
      </c>
      <c r="K12" s="422"/>
      <c r="L12" s="156" t="s">
        <v>133</v>
      </c>
      <c r="M12" s="156" t="s">
        <v>135</v>
      </c>
      <c r="N12" s="161"/>
      <c r="O12" s="162"/>
      <c r="P12" s="162"/>
      <c r="Q12" s="162"/>
      <c r="R12" s="162"/>
      <c r="S12" s="162"/>
      <c r="T12" s="162"/>
      <c r="U12" s="172"/>
      <c r="W12" s="410"/>
      <c r="X12" s="411"/>
    </row>
    <row r="13" spans="1:24" s="151" customFormat="1" ht="18" customHeight="1" x14ac:dyDescent="0.15">
      <c r="A13" s="174"/>
      <c r="B13" s="175">
        <v>0</v>
      </c>
      <c r="C13" s="167">
        <f>G13-B13*4</f>
        <v>0</v>
      </c>
      <c r="D13" s="167">
        <f>G13-B13*3</f>
        <v>0</v>
      </c>
      <c r="E13" s="167">
        <f>G13-B13*2</f>
        <v>0</v>
      </c>
      <c r="F13" s="167">
        <f>G13-B13</f>
        <v>0</v>
      </c>
      <c r="G13" s="168"/>
      <c r="H13" s="167">
        <f>G13+B13</f>
        <v>0</v>
      </c>
      <c r="I13" s="167">
        <f>G13+B13*2</f>
        <v>0</v>
      </c>
      <c r="J13" s="427">
        <f>G13+B13*3</f>
        <v>0</v>
      </c>
      <c r="K13" s="428"/>
      <c r="L13" s="217">
        <f>G13+B13*4</f>
        <v>0</v>
      </c>
      <c r="M13" s="167">
        <f>G13+B13*5</f>
        <v>0</v>
      </c>
      <c r="N13" s="163"/>
      <c r="O13" s="164"/>
      <c r="P13" s="164"/>
      <c r="Q13" s="164"/>
      <c r="R13" s="164"/>
      <c r="S13" s="164"/>
      <c r="T13" s="164"/>
      <c r="U13" s="173"/>
      <c r="W13" s="410"/>
      <c r="X13" s="411"/>
    </row>
    <row r="14" spans="1:24" s="151" customFormat="1" ht="18" customHeight="1" thickBot="1" x14ac:dyDescent="0.2">
      <c r="A14" s="176"/>
      <c r="B14" s="177">
        <v>0</v>
      </c>
      <c r="C14" s="169">
        <f>G14-B14*4</f>
        <v>0</v>
      </c>
      <c r="D14" s="169">
        <f>G14-B14*3</f>
        <v>0</v>
      </c>
      <c r="E14" s="169">
        <f>G14-B14*2</f>
        <v>0</v>
      </c>
      <c r="F14" s="169">
        <f>G14-B14</f>
        <v>0</v>
      </c>
      <c r="G14" s="170"/>
      <c r="H14" s="169">
        <f>G14+B14</f>
        <v>0</v>
      </c>
      <c r="I14" s="169">
        <f>G14+B14*2</f>
        <v>0</v>
      </c>
      <c r="J14" s="429">
        <f>G14+B14*3</f>
        <v>0</v>
      </c>
      <c r="K14" s="430"/>
      <c r="L14" s="218">
        <f>G14+B14*4</f>
        <v>0</v>
      </c>
      <c r="M14" s="169">
        <f>G14+B14*5</f>
        <v>0</v>
      </c>
      <c r="N14" s="165"/>
      <c r="O14" s="166"/>
      <c r="P14" s="166"/>
      <c r="Q14" s="166"/>
      <c r="R14" s="166"/>
      <c r="S14" s="166"/>
      <c r="T14" s="166"/>
      <c r="U14" s="173"/>
      <c r="W14" s="410"/>
      <c r="X14" s="411"/>
    </row>
    <row r="15" spans="1:24" s="151" customFormat="1" ht="23.25" customHeight="1" x14ac:dyDescent="0.15">
      <c r="A15" s="152"/>
      <c r="B15" s="153" t="s">
        <v>120</v>
      </c>
      <c r="C15" s="414" t="s">
        <v>121</v>
      </c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6" t="s">
        <v>122</v>
      </c>
      <c r="O15" s="417"/>
      <c r="P15" s="417"/>
      <c r="Q15" s="417"/>
      <c r="R15" s="417"/>
      <c r="S15" s="417"/>
      <c r="T15" s="418"/>
      <c r="U15" s="171"/>
      <c r="W15" s="410"/>
      <c r="X15" s="411"/>
    </row>
    <row r="16" spans="1:24" s="151" customFormat="1" ht="18" customHeight="1" x14ac:dyDescent="0.15">
      <c r="A16" s="419" t="s">
        <v>123</v>
      </c>
      <c r="B16" s="420"/>
      <c r="C16" s="154"/>
      <c r="D16" s="154"/>
      <c r="E16" s="154" t="s">
        <v>124</v>
      </c>
      <c r="F16" s="154" t="s">
        <v>125</v>
      </c>
      <c r="G16" s="155" t="s">
        <v>126</v>
      </c>
      <c r="H16" s="154" t="s">
        <v>127</v>
      </c>
      <c r="I16" s="154" t="s">
        <v>128</v>
      </c>
      <c r="J16" s="421" t="s">
        <v>129</v>
      </c>
      <c r="K16" s="422"/>
      <c r="L16" s="156" t="s">
        <v>130</v>
      </c>
      <c r="M16" s="156" t="s">
        <v>131</v>
      </c>
      <c r="N16" s="159"/>
      <c r="O16" s="160"/>
      <c r="P16" s="160"/>
      <c r="Q16" s="160"/>
      <c r="R16" s="160"/>
      <c r="S16" s="160"/>
      <c r="T16" s="160"/>
      <c r="U16" s="172"/>
      <c r="W16" s="410"/>
      <c r="X16" s="411"/>
    </row>
    <row r="17" spans="1:24" s="151" customFormat="1" ht="27" customHeight="1" x14ac:dyDescent="0.15">
      <c r="A17" s="423" t="s">
        <v>132</v>
      </c>
      <c r="B17" s="424"/>
      <c r="C17" s="154"/>
      <c r="D17" s="154" t="s">
        <v>124</v>
      </c>
      <c r="E17" s="154" t="s">
        <v>125</v>
      </c>
      <c r="F17" s="154" t="s">
        <v>126</v>
      </c>
      <c r="G17" s="157" t="s">
        <v>127</v>
      </c>
      <c r="H17" s="154" t="s">
        <v>128</v>
      </c>
      <c r="I17" s="154" t="s">
        <v>129</v>
      </c>
      <c r="J17" s="421" t="s">
        <v>130</v>
      </c>
      <c r="K17" s="422"/>
      <c r="L17" s="156" t="s">
        <v>131</v>
      </c>
      <c r="M17" s="156" t="s">
        <v>133</v>
      </c>
      <c r="N17" s="161"/>
      <c r="O17" s="162"/>
      <c r="P17" s="162"/>
      <c r="Q17" s="162"/>
      <c r="R17" s="162"/>
      <c r="S17" s="162"/>
      <c r="T17" s="162"/>
      <c r="U17" s="172"/>
      <c r="W17" s="410"/>
      <c r="X17" s="411"/>
    </row>
    <row r="18" spans="1:24" s="151" customFormat="1" ht="18" customHeight="1" thickBot="1" x14ac:dyDescent="0.2">
      <c r="A18" s="425" t="s">
        <v>134</v>
      </c>
      <c r="B18" s="426"/>
      <c r="C18" s="154" t="s">
        <v>124</v>
      </c>
      <c r="D18" s="154" t="s">
        <v>125</v>
      </c>
      <c r="E18" s="154" t="s">
        <v>126</v>
      </c>
      <c r="F18" s="154" t="s">
        <v>127</v>
      </c>
      <c r="G18" s="158" t="s">
        <v>128</v>
      </c>
      <c r="H18" s="154" t="s">
        <v>129</v>
      </c>
      <c r="I18" s="154" t="s">
        <v>130</v>
      </c>
      <c r="J18" s="421" t="s">
        <v>131</v>
      </c>
      <c r="K18" s="422"/>
      <c r="L18" s="156" t="s">
        <v>133</v>
      </c>
      <c r="M18" s="156" t="s">
        <v>135</v>
      </c>
      <c r="N18" s="161"/>
      <c r="O18" s="162"/>
      <c r="P18" s="162"/>
      <c r="Q18" s="162"/>
      <c r="R18" s="162"/>
      <c r="S18" s="162"/>
      <c r="T18" s="162"/>
      <c r="U18" s="172"/>
      <c r="W18" s="410"/>
      <c r="X18" s="411"/>
    </row>
    <row r="19" spans="1:24" s="151" customFormat="1" ht="18" customHeight="1" x14ac:dyDescent="0.15">
      <c r="A19" s="174"/>
      <c r="B19" s="175">
        <v>0</v>
      </c>
      <c r="C19" s="167">
        <f>G19-B19*4</f>
        <v>0</v>
      </c>
      <c r="D19" s="167">
        <f>G19-B19*3</f>
        <v>0</v>
      </c>
      <c r="E19" s="167">
        <f>G19-B19*2</f>
        <v>0</v>
      </c>
      <c r="F19" s="167">
        <f>G19-B19</f>
        <v>0</v>
      </c>
      <c r="G19" s="168"/>
      <c r="H19" s="167">
        <f>G19+B19</f>
        <v>0</v>
      </c>
      <c r="I19" s="167">
        <f>G19+B19*2</f>
        <v>0</v>
      </c>
      <c r="J19" s="427">
        <f>G19+B19*3</f>
        <v>0</v>
      </c>
      <c r="K19" s="428"/>
      <c r="L19" s="217">
        <f>G19+B19*4</f>
        <v>0</v>
      </c>
      <c r="M19" s="167">
        <f>G19+B19*5</f>
        <v>0</v>
      </c>
      <c r="N19" s="163"/>
      <c r="O19" s="164"/>
      <c r="P19" s="164"/>
      <c r="Q19" s="164"/>
      <c r="R19" s="164"/>
      <c r="S19" s="164"/>
      <c r="T19" s="164"/>
      <c r="U19" s="173"/>
      <c r="W19" s="410"/>
      <c r="X19" s="411"/>
    </row>
    <row r="20" spans="1:24" s="151" customFormat="1" ht="18" customHeight="1" thickBot="1" x14ac:dyDescent="0.2">
      <c r="A20" s="176"/>
      <c r="B20" s="175">
        <v>0</v>
      </c>
      <c r="C20" s="169">
        <f>G20-B20*4</f>
        <v>0</v>
      </c>
      <c r="D20" s="169">
        <f>G20-B20*3</f>
        <v>0</v>
      </c>
      <c r="E20" s="169">
        <f>G20-B20*2</f>
        <v>0</v>
      </c>
      <c r="F20" s="169">
        <f>G20-B20</f>
        <v>0</v>
      </c>
      <c r="G20" s="170"/>
      <c r="H20" s="169">
        <f>G20+B20</f>
        <v>0</v>
      </c>
      <c r="I20" s="169">
        <f>G20+B20*2</f>
        <v>0</v>
      </c>
      <c r="J20" s="429">
        <f>G20+B20*3</f>
        <v>0</v>
      </c>
      <c r="K20" s="430"/>
      <c r="L20" s="218">
        <f>G20+B20*4</f>
        <v>0</v>
      </c>
      <c r="M20" s="169">
        <f>G20+B20*5</f>
        <v>0</v>
      </c>
      <c r="N20" s="165"/>
      <c r="O20" s="166"/>
      <c r="P20" s="166"/>
      <c r="Q20" s="166"/>
      <c r="R20" s="166"/>
      <c r="S20" s="166"/>
      <c r="T20" s="166"/>
      <c r="U20" s="173"/>
      <c r="W20" s="412"/>
      <c r="X20" s="413"/>
    </row>
    <row r="21" spans="1:24" s="151" customFormat="1" ht="13.5" customHeight="1" x14ac:dyDescent="0.15"/>
  </sheetData>
  <mergeCells count="45">
    <mergeCell ref="J18:K18"/>
    <mergeCell ref="J19:K19"/>
    <mergeCell ref="J20:K20"/>
    <mergeCell ref="J14:K14"/>
    <mergeCell ref="C15:M15"/>
    <mergeCell ref="W8:X20"/>
    <mergeCell ref="C9:M9"/>
    <mergeCell ref="N9:T9"/>
    <mergeCell ref="A10:B10"/>
    <mergeCell ref="J10:K10"/>
    <mergeCell ref="A11:B11"/>
    <mergeCell ref="J11:K11"/>
    <mergeCell ref="A12:B12"/>
    <mergeCell ref="J12:K12"/>
    <mergeCell ref="J13:K13"/>
    <mergeCell ref="N15:T15"/>
    <mergeCell ref="A16:B16"/>
    <mergeCell ref="J16:K16"/>
    <mergeCell ref="A17:B17"/>
    <mergeCell ref="J17:K17"/>
    <mergeCell ref="A18:B18"/>
    <mergeCell ref="A5:B5"/>
    <mergeCell ref="C5:F5"/>
    <mergeCell ref="I6:K6"/>
    <mergeCell ref="A8:T8"/>
    <mergeCell ref="L6:M6"/>
    <mergeCell ref="N6:P6"/>
    <mergeCell ref="Q6:R6"/>
    <mergeCell ref="G2:H2"/>
    <mergeCell ref="I2:M2"/>
    <mergeCell ref="N2:R2"/>
    <mergeCell ref="S2:U2"/>
    <mergeCell ref="S6:U6"/>
    <mergeCell ref="G5:H5"/>
    <mergeCell ref="I5:M5"/>
    <mergeCell ref="N5:R5"/>
    <mergeCell ref="S5:U5"/>
    <mergeCell ref="G4:H4"/>
    <mergeCell ref="I4:M4"/>
    <mergeCell ref="S4:U4"/>
    <mergeCell ref="A3:F3"/>
    <mergeCell ref="G3:H3"/>
    <mergeCell ref="I3:M3"/>
    <mergeCell ref="N3:R3"/>
    <mergeCell ref="S3:U3"/>
  </mergeCells>
  <dataValidations count="1">
    <dataValidation type="list" allowBlank="1" showInputMessage="1" sqref="I6:K7" xr:uid="{00000000-0002-0000-0300-000000000000}">
      <formula1>"SLIM,STANDARD,LOOSE,STRETCH,PRO FITTED,PRO COMPRESSION"</formula1>
    </dataValidation>
  </dataValidations>
  <printOptions horizontalCentered="1" gridLinesSet="0"/>
  <pageMargins left="0.25" right="0.25" top="0.5" bottom="0.5" header="0.25" footer="0.25"/>
  <pageSetup scale="80" pageOrder="overThenDown" orientation="portrait" r:id="rId1"/>
  <headerFooter alignWithMargins="0">
    <oddFooter>&amp;L&amp;D&amp;C&amp;A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Nike12_5">
    <tabColor rgb="FFFF0000"/>
  </sheetPr>
  <dimension ref="A1:AS111"/>
  <sheetViews>
    <sheetView showGridLines="0" zoomScaleNormal="100" zoomScaleSheetLayoutView="50" workbookViewId="0"/>
  </sheetViews>
  <sheetFormatPr baseColWidth="10" defaultColWidth="7.33203125" defaultRowHeight="13" x14ac:dyDescent="0.15"/>
  <cols>
    <col min="1" max="1" customWidth="true" style="30" width="6.33203125" collapsed="true"/>
    <col min="2" max="2" customWidth="true" style="30" width="15.0" collapsed="true"/>
    <col min="3" max="3" bestFit="true" customWidth="true" style="30" width="19.33203125" collapsed="true"/>
    <col min="4" max="4" bestFit="true" customWidth="true" style="30" width="18.5" collapsed="true"/>
    <col min="5" max="5" customWidth="true" style="30" width="6.0" collapsed="true"/>
    <col min="6" max="7" customWidth="true" style="30" width="3.6640625" collapsed="true"/>
    <col min="8" max="9" customWidth="true" style="30" width="4.5" collapsed="true"/>
    <col min="10" max="10" customWidth="true" style="30" width="4.6640625" collapsed="true"/>
    <col min="11" max="11" customWidth="true" style="30" width="3.6640625" collapsed="true"/>
    <col min="12" max="12" customWidth="true" style="30" width="4.6640625" collapsed="true"/>
    <col min="13" max="13" bestFit="true" customWidth="true" style="30" width="4.6640625" collapsed="true"/>
    <col min="14" max="14" customWidth="true" style="30" width="2.5" collapsed="true"/>
    <col min="15" max="17" customWidth="true" style="30" width="4.33203125" collapsed="true"/>
    <col min="18" max="18" customWidth="true" style="30" width="2.33203125" collapsed="true"/>
    <col min="19" max="19" customWidth="true" style="30" width="1.33203125" collapsed="true"/>
    <col min="20" max="21" customWidth="true" style="30" width="4.5" collapsed="true"/>
    <col min="22" max="16384" style="30" width="7.33203125" collapsed="true"/>
  </cols>
  <sheetData>
    <row r="1" spans="1:27" s="29" customFormat="1" ht="15" customHeight="1" x14ac:dyDescent="0.15">
      <c r="A1" s="21"/>
      <c r="B1" s="22"/>
      <c r="C1" s="88"/>
      <c r="D1" s="23"/>
      <c r="E1" s="23" t="s">
        <v>136</v>
      </c>
      <c r="F1" s="23"/>
      <c r="G1" s="24"/>
      <c r="H1" s="22"/>
      <c r="I1" s="25" t="s">
        <v>137</v>
      </c>
      <c r="J1" s="22"/>
      <c r="K1" s="22"/>
      <c r="L1" s="22"/>
      <c r="M1" s="26"/>
      <c r="N1" s="27"/>
      <c r="O1" s="27"/>
      <c r="P1" s="28"/>
      <c r="Q1" s="28"/>
    </row>
    <row r="2" spans="1:27" x14ac:dyDescent="0.15">
      <c r="A2" s="533" t="s">
        <v>105</v>
      </c>
      <c r="B2" s="534"/>
      <c r="C2" s="535"/>
      <c r="D2" s="121" t="s">
        <v>106</v>
      </c>
      <c r="E2" s="533" t="s">
        <v>107</v>
      </c>
      <c r="F2" s="534"/>
      <c r="G2" s="534"/>
      <c r="H2" s="534"/>
      <c r="I2" s="535"/>
      <c r="J2" s="533" t="s">
        <v>108</v>
      </c>
      <c r="K2" s="534"/>
      <c r="L2" s="534"/>
      <c r="M2" s="534"/>
      <c r="N2" s="535"/>
      <c r="O2" s="533" t="s">
        <v>109</v>
      </c>
      <c r="P2" s="534"/>
      <c r="Q2" s="534"/>
      <c r="R2" s="535"/>
      <c r="S2" s="89"/>
      <c r="U2" s="11" t="s">
        <v>138</v>
      </c>
    </row>
    <row r="3" spans="1:27" x14ac:dyDescent="0.15">
      <c r="A3" s="536" t="e">
        <f>#REF!</f>
        <v>#REF!</v>
      </c>
      <c r="B3" s="537"/>
      <c r="C3" s="537"/>
      <c r="D3" s="122" t="e">
        <f>#REF!</f>
        <v>#REF!</v>
      </c>
      <c r="E3" s="538" t="e">
        <f>#REF!</f>
        <v>#REF!</v>
      </c>
      <c r="F3" s="538"/>
      <c r="G3" s="538"/>
      <c r="H3" s="538"/>
      <c r="I3" s="539"/>
      <c r="J3" s="540" t="e">
        <f>#REF!</f>
        <v>#REF!</v>
      </c>
      <c r="K3" s="538"/>
      <c r="L3" s="538"/>
      <c r="M3" s="538"/>
      <c r="N3" s="539"/>
      <c r="O3" s="540" t="e">
        <f>#REF!</f>
        <v>#REF!</v>
      </c>
      <c r="P3" s="538"/>
      <c r="Q3" s="538"/>
      <c r="R3" s="539"/>
      <c r="S3" s="90"/>
      <c r="U3" s="11" t="s">
        <v>139</v>
      </c>
    </row>
    <row r="4" spans="1:27" x14ac:dyDescent="0.15">
      <c r="A4" s="91" t="s">
        <v>110</v>
      </c>
      <c r="B4" s="123" t="e">
        <f>#REF!</f>
        <v>#REF!</v>
      </c>
      <c r="C4" s="124"/>
      <c r="D4" s="121" t="s">
        <v>112</v>
      </c>
      <c r="E4" s="533" t="s">
        <v>113</v>
      </c>
      <c r="F4" s="534"/>
      <c r="G4" s="534"/>
      <c r="H4" s="534"/>
      <c r="I4" s="534"/>
      <c r="J4" s="535"/>
      <c r="K4" s="377" t="s">
        <v>1</v>
      </c>
      <c r="L4" s="379"/>
      <c r="M4" s="379"/>
      <c r="N4" s="379"/>
      <c r="O4" s="377" t="s">
        <v>114</v>
      </c>
      <c r="P4" s="379"/>
      <c r="Q4" s="379"/>
      <c r="R4" s="378"/>
      <c r="S4" s="226"/>
      <c r="U4" s="11" t="s">
        <v>140</v>
      </c>
    </row>
    <row r="5" spans="1:27" x14ac:dyDescent="0.15">
      <c r="A5" s="92" t="s">
        <v>115</v>
      </c>
      <c r="B5" s="124"/>
      <c r="C5" s="125" t="e">
        <f>#REF!</f>
        <v>#REF!</v>
      </c>
      <c r="D5" s="122" t="e">
        <f>#REF!</f>
        <v>#REF!</v>
      </c>
      <c r="E5" s="516" t="e">
        <f>#REF!</f>
        <v>#REF!</v>
      </c>
      <c r="F5" s="517"/>
      <c r="G5" s="517"/>
      <c r="H5" s="517"/>
      <c r="I5" s="517"/>
      <c r="J5" s="518"/>
      <c r="K5" s="516" t="e">
        <f>#REF!</f>
        <v>#REF!</v>
      </c>
      <c r="L5" s="517"/>
      <c r="M5" s="517"/>
      <c r="N5" s="517"/>
      <c r="O5" s="516" t="e">
        <f>#REF!</f>
        <v>#REF!</v>
      </c>
      <c r="P5" s="517"/>
      <c r="Q5" s="517"/>
      <c r="R5" s="518"/>
      <c r="S5" s="93"/>
      <c r="U5" s="11" t="s">
        <v>141</v>
      </c>
    </row>
    <row r="6" spans="1:27" ht="15" customHeight="1" x14ac:dyDescent="0.15">
      <c r="A6" s="31"/>
      <c r="B6" s="31" t="s">
        <v>142</v>
      </c>
      <c r="C6" s="95"/>
      <c r="D6" s="94"/>
      <c r="E6" s="94"/>
      <c r="F6" s="96"/>
      <c r="G6" s="94"/>
      <c r="H6" s="94"/>
      <c r="I6" s="97"/>
      <c r="J6" s="107"/>
      <c r="K6" s="98"/>
      <c r="L6" s="32"/>
      <c r="M6" s="98"/>
      <c r="N6" s="99"/>
      <c r="O6" s="100"/>
      <c r="P6" s="99"/>
      <c r="Q6" s="100"/>
      <c r="U6" s="11" t="s">
        <v>143</v>
      </c>
    </row>
    <row r="7" spans="1:27" ht="13.5" customHeight="1" x14ac:dyDescent="0.15">
      <c r="A7" s="33" t="s">
        <v>144</v>
      </c>
      <c r="B7" s="33"/>
      <c r="C7" s="34" t="s">
        <v>145</v>
      </c>
      <c r="D7" s="101"/>
      <c r="E7" s="116"/>
      <c r="F7" s="34" t="s">
        <v>146</v>
      </c>
      <c r="G7" s="35"/>
      <c r="H7" s="519" t="s">
        <v>147</v>
      </c>
      <c r="I7" s="520"/>
      <c r="J7" s="108"/>
      <c r="K7" s="36" t="s">
        <v>148</v>
      </c>
      <c r="L7" s="37"/>
      <c r="M7" s="37"/>
      <c r="N7" s="521"/>
      <c r="O7" s="521"/>
      <c r="P7" s="521"/>
      <c r="Q7" s="521"/>
      <c r="R7" s="522"/>
      <c r="S7" s="68"/>
      <c r="T7" s="38"/>
      <c r="U7" s="11" t="s">
        <v>149</v>
      </c>
    </row>
    <row r="8" spans="1:27" ht="13.5" customHeight="1" x14ac:dyDescent="0.15">
      <c r="A8" s="39"/>
      <c r="B8" s="102" t="s">
        <v>150</v>
      </c>
      <c r="C8" s="523"/>
      <c r="D8" s="524"/>
      <c r="E8" s="525"/>
      <c r="F8" s="526"/>
      <c r="G8" s="527"/>
      <c r="H8" s="36" t="s">
        <v>151</v>
      </c>
      <c r="I8" s="528"/>
      <c r="J8" s="529"/>
      <c r="K8" s="530"/>
      <c r="L8" s="531"/>
      <c r="M8" s="531"/>
      <c r="N8" s="532"/>
      <c r="O8" s="530"/>
      <c r="P8" s="531"/>
      <c r="Q8" s="531"/>
      <c r="R8" s="532"/>
      <c r="S8" s="69"/>
    </row>
    <row r="9" spans="1:27" ht="13.5" customHeight="1" x14ac:dyDescent="0.15">
      <c r="A9" s="130" t="s">
        <v>152</v>
      </c>
      <c r="B9" s="504" t="s">
        <v>153</v>
      </c>
      <c r="C9" s="504" t="s">
        <v>154</v>
      </c>
      <c r="D9" s="504" t="s">
        <v>155</v>
      </c>
      <c r="E9" s="506" t="s">
        <v>156</v>
      </c>
      <c r="F9" s="508" t="s">
        <v>157</v>
      </c>
      <c r="G9" s="510" t="s">
        <v>158</v>
      </c>
      <c r="H9" s="512" t="s">
        <v>159</v>
      </c>
      <c r="I9" s="510" t="s">
        <v>13</v>
      </c>
      <c r="J9" s="514" t="s">
        <v>160</v>
      </c>
      <c r="K9" s="493" t="s">
        <v>161</v>
      </c>
      <c r="L9" s="494"/>
      <c r="M9" s="494"/>
      <c r="N9" s="494"/>
      <c r="O9" s="494"/>
      <c r="P9" s="494"/>
      <c r="Q9" s="494"/>
      <c r="R9" s="495"/>
      <c r="S9" s="70"/>
      <c r="T9" s="496" t="s">
        <v>162</v>
      </c>
      <c r="U9" s="498" t="s">
        <v>163</v>
      </c>
    </row>
    <row r="10" spans="1:27" ht="13.5" customHeight="1" thickBot="1" x14ac:dyDescent="0.2">
      <c r="A10" s="131" t="s">
        <v>164</v>
      </c>
      <c r="B10" s="505"/>
      <c r="C10" s="505"/>
      <c r="D10" s="505"/>
      <c r="E10" s="507"/>
      <c r="F10" s="509"/>
      <c r="G10" s="511"/>
      <c r="H10" s="513"/>
      <c r="I10" s="511"/>
      <c r="J10" s="515"/>
      <c r="K10" s="500"/>
      <c r="L10" s="501"/>
      <c r="M10" s="501"/>
      <c r="N10" s="501"/>
      <c r="O10" s="501"/>
      <c r="P10" s="501"/>
      <c r="Q10" s="501"/>
      <c r="R10" s="502"/>
      <c r="S10" s="223"/>
      <c r="T10" s="497"/>
      <c r="U10" s="499"/>
    </row>
    <row r="11" spans="1:27" ht="14.25" customHeight="1" x14ac:dyDescent="0.15">
      <c r="A11" s="132"/>
      <c r="B11" s="117"/>
      <c r="C11" s="118"/>
      <c r="D11" s="118"/>
      <c r="E11" s="118" t="s">
        <v>16</v>
      </c>
      <c r="F11" s="119"/>
      <c r="G11" s="119"/>
      <c r="H11" s="133"/>
      <c r="I11" s="134"/>
      <c r="J11" s="115">
        <f>IF(OR($H11 ="", $I11=""), 0, $I11-$H11)</f>
        <v>0</v>
      </c>
      <c r="K11" s="503"/>
      <c r="L11" s="450"/>
      <c r="M11" s="450"/>
      <c r="N11" s="450"/>
      <c r="O11" s="450"/>
      <c r="P11" s="450"/>
      <c r="Q11" s="450"/>
      <c r="R11" s="451"/>
      <c r="S11" s="103"/>
      <c r="T11" s="67"/>
      <c r="U11" s="67"/>
      <c r="Z11" s="109"/>
      <c r="AA11" s="114"/>
    </row>
    <row r="12" spans="1:27" ht="13.5" customHeight="1" x14ac:dyDescent="0.15">
      <c r="A12" s="104"/>
      <c r="B12" s="117"/>
      <c r="C12" s="118"/>
      <c r="D12" s="118"/>
      <c r="E12" s="118" t="s">
        <v>16</v>
      </c>
      <c r="F12" s="67"/>
      <c r="G12" s="67"/>
      <c r="H12" s="135"/>
      <c r="I12" s="67"/>
      <c r="J12" s="115">
        <f t="shared" ref="J12:J50" si="0">IF(OR($H12 ="", $I12=""), 0, $I12-$H12)</f>
        <v>0</v>
      </c>
      <c r="K12" s="488"/>
      <c r="L12" s="436"/>
      <c r="M12" s="436"/>
      <c r="N12" s="436"/>
      <c r="O12" s="436"/>
      <c r="P12" s="436"/>
      <c r="Q12" s="436"/>
      <c r="R12" s="437"/>
      <c r="S12" s="103"/>
      <c r="T12" s="67"/>
      <c r="U12" s="67"/>
      <c r="Z12" s="109"/>
    </row>
    <row r="13" spans="1:27" ht="13.5" customHeight="1" x14ac:dyDescent="0.15">
      <c r="A13" s="104"/>
      <c r="B13" s="117"/>
      <c r="C13" s="118"/>
      <c r="D13" s="118"/>
      <c r="E13" s="118" t="s">
        <v>16</v>
      </c>
      <c r="F13" s="67"/>
      <c r="G13" s="67"/>
      <c r="H13" s="135"/>
      <c r="I13" s="67"/>
      <c r="J13" s="115">
        <f t="shared" si="0"/>
        <v>0</v>
      </c>
      <c r="K13" s="488"/>
      <c r="L13" s="436"/>
      <c r="M13" s="436"/>
      <c r="N13" s="436"/>
      <c r="O13" s="436"/>
      <c r="P13" s="436"/>
      <c r="Q13" s="436"/>
      <c r="R13" s="437"/>
      <c r="S13" s="103"/>
      <c r="T13" s="67"/>
      <c r="U13" s="67"/>
      <c r="Z13" s="109"/>
    </row>
    <row r="14" spans="1:27" ht="13.5" customHeight="1" x14ac:dyDescent="0.15">
      <c r="A14" s="104"/>
      <c r="B14" s="117"/>
      <c r="C14" s="118"/>
      <c r="D14" s="118"/>
      <c r="E14" s="118" t="s">
        <v>16</v>
      </c>
      <c r="F14" s="67"/>
      <c r="G14" s="67"/>
      <c r="H14" s="135"/>
      <c r="I14" s="67"/>
      <c r="J14" s="115">
        <f t="shared" si="0"/>
        <v>0</v>
      </c>
      <c r="K14" s="488"/>
      <c r="L14" s="436"/>
      <c r="M14" s="436"/>
      <c r="N14" s="436"/>
      <c r="O14" s="436"/>
      <c r="P14" s="436"/>
      <c r="Q14" s="436"/>
      <c r="R14" s="437"/>
      <c r="S14" s="103"/>
      <c r="T14" s="67"/>
      <c r="U14" s="67"/>
      <c r="Z14" s="109"/>
    </row>
    <row r="15" spans="1:27" ht="13.5" customHeight="1" x14ac:dyDescent="0.15">
      <c r="A15" s="104"/>
      <c r="B15" s="117"/>
      <c r="C15" s="118"/>
      <c r="D15" s="118"/>
      <c r="E15" s="118" t="s">
        <v>16</v>
      </c>
      <c r="F15" s="67"/>
      <c r="G15" s="67"/>
      <c r="H15" s="135"/>
      <c r="I15" s="67"/>
      <c r="J15" s="115">
        <f t="shared" si="0"/>
        <v>0</v>
      </c>
      <c r="K15" s="488"/>
      <c r="L15" s="436"/>
      <c r="M15" s="436"/>
      <c r="N15" s="436"/>
      <c r="O15" s="436"/>
      <c r="P15" s="436"/>
      <c r="Q15" s="436"/>
      <c r="R15" s="437"/>
      <c r="S15" s="103"/>
      <c r="T15" s="67"/>
      <c r="U15" s="67"/>
      <c r="Z15" s="109"/>
    </row>
    <row r="16" spans="1:27" ht="13.5" customHeight="1" x14ac:dyDescent="0.15">
      <c r="A16" s="104"/>
      <c r="B16" s="117"/>
      <c r="C16" s="118"/>
      <c r="D16" s="118"/>
      <c r="E16" s="118" t="s">
        <v>16</v>
      </c>
      <c r="F16" s="67"/>
      <c r="G16" s="67"/>
      <c r="H16" s="135"/>
      <c r="I16" s="67"/>
      <c r="J16" s="115">
        <f t="shared" si="0"/>
        <v>0</v>
      </c>
      <c r="K16" s="488"/>
      <c r="L16" s="436"/>
      <c r="M16" s="436"/>
      <c r="N16" s="436"/>
      <c r="O16" s="436"/>
      <c r="P16" s="436"/>
      <c r="Q16" s="436"/>
      <c r="R16" s="437"/>
      <c r="S16" s="103"/>
      <c r="T16" s="67"/>
      <c r="U16" s="67"/>
      <c r="Z16" s="109"/>
    </row>
    <row r="17" spans="1:26" ht="13.5" customHeight="1" x14ac:dyDescent="0.15">
      <c r="A17" s="104"/>
      <c r="B17" s="117"/>
      <c r="C17" s="118"/>
      <c r="D17" s="118"/>
      <c r="E17" s="118" t="s">
        <v>16</v>
      </c>
      <c r="F17" s="67"/>
      <c r="G17" s="67"/>
      <c r="H17" s="135"/>
      <c r="I17" s="67"/>
      <c r="J17" s="115">
        <f t="shared" si="0"/>
        <v>0</v>
      </c>
      <c r="K17" s="488"/>
      <c r="L17" s="436"/>
      <c r="M17" s="436"/>
      <c r="N17" s="436"/>
      <c r="O17" s="436"/>
      <c r="P17" s="436"/>
      <c r="Q17" s="436"/>
      <c r="R17" s="437"/>
      <c r="S17" s="103"/>
      <c r="T17" s="67"/>
      <c r="U17" s="67"/>
      <c r="Z17" s="109"/>
    </row>
    <row r="18" spans="1:26" ht="13.5" customHeight="1" x14ac:dyDescent="0.15">
      <c r="A18" s="104"/>
      <c r="B18" s="117"/>
      <c r="C18" s="118"/>
      <c r="D18" s="118"/>
      <c r="E18" s="118" t="s">
        <v>16</v>
      </c>
      <c r="F18" s="67"/>
      <c r="G18" s="67"/>
      <c r="H18" s="135"/>
      <c r="I18" s="67"/>
      <c r="J18" s="115">
        <f t="shared" si="0"/>
        <v>0</v>
      </c>
      <c r="K18" s="488"/>
      <c r="L18" s="436"/>
      <c r="M18" s="436"/>
      <c r="N18" s="436"/>
      <c r="O18" s="436"/>
      <c r="P18" s="436"/>
      <c r="Q18" s="436"/>
      <c r="R18" s="437"/>
      <c r="S18" s="103"/>
      <c r="T18" s="67"/>
      <c r="U18" s="67"/>
      <c r="Z18" s="109"/>
    </row>
    <row r="19" spans="1:26" ht="13.5" customHeight="1" x14ac:dyDescent="0.15">
      <c r="A19" s="104"/>
      <c r="B19" s="117"/>
      <c r="C19" s="118"/>
      <c r="D19" s="118"/>
      <c r="E19" s="118" t="s">
        <v>16</v>
      </c>
      <c r="F19" s="67"/>
      <c r="G19" s="67"/>
      <c r="H19" s="135"/>
      <c r="I19" s="67"/>
      <c r="J19" s="115">
        <f t="shared" si="0"/>
        <v>0</v>
      </c>
      <c r="K19" s="488"/>
      <c r="L19" s="436"/>
      <c r="M19" s="436"/>
      <c r="N19" s="436"/>
      <c r="O19" s="436"/>
      <c r="P19" s="436"/>
      <c r="Q19" s="436"/>
      <c r="R19" s="437"/>
      <c r="S19" s="103"/>
      <c r="T19" s="67"/>
      <c r="U19" s="67"/>
      <c r="Z19" s="109"/>
    </row>
    <row r="20" spans="1:26" ht="13.5" customHeight="1" x14ac:dyDescent="0.15">
      <c r="A20" s="104"/>
      <c r="B20" s="117"/>
      <c r="C20" s="118"/>
      <c r="D20" s="118"/>
      <c r="E20" s="118" t="s">
        <v>16</v>
      </c>
      <c r="F20" s="67"/>
      <c r="G20" s="67"/>
      <c r="H20" s="135"/>
      <c r="I20" s="67"/>
      <c r="J20" s="115">
        <f t="shared" si="0"/>
        <v>0</v>
      </c>
      <c r="K20" s="488"/>
      <c r="L20" s="436"/>
      <c r="M20" s="436"/>
      <c r="N20" s="436"/>
      <c r="O20" s="436"/>
      <c r="P20" s="436"/>
      <c r="Q20" s="436"/>
      <c r="R20" s="437"/>
      <c r="S20" s="103"/>
      <c r="T20" s="67"/>
      <c r="U20" s="67"/>
      <c r="Z20" s="109"/>
    </row>
    <row r="21" spans="1:26" ht="13.5" customHeight="1" x14ac:dyDescent="0.15">
      <c r="A21" s="104"/>
      <c r="B21" s="117"/>
      <c r="C21" s="118"/>
      <c r="D21" s="118"/>
      <c r="E21" s="118" t="s">
        <v>16</v>
      </c>
      <c r="F21" s="67"/>
      <c r="G21" s="67"/>
      <c r="H21" s="135"/>
      <c r="I21" s="67"/>
      <c r="J21" s="115">
        <f t="shared" si="0"/>
        <v>0</v>
      </c>
      <c r="K21" s="488"/>
      <c r="L21" s="436"/>
      <c r="M21" s="436"/>
      <c r="N21" s="436"/>
      <c r="O21" s="436"/>
      <c r="P21" s="436"/>
      <c r="Q21" s="436"/>
      <c r="R21" s="437"/>
      <c r="S21" s="103"/>
      <c r="T21" s="67"/>
      <c r="U21" s="67"/>
      <c r="Z21" s="109"/>
    </row>
    <row r="22" spans="1:26" ht="13.5" customHeight="1" x14ac:dyDescent="0.15">
      <c r="A22" s="104"/>
      <c r="B22" s="117"/>
      <c r="C22" s="118"/>
      <c r="D22" s="118"/>
      <c r="E22" s="118" t="s">
        <v>16</v>
      </c>
      <c r="F22" s="67"/>
      <c r="G22" s="67"/>
      <c r="H22" s="135"/>
      <c r="I22" s="67"/>
      <c r="J22" s="115">
        <f t="shared" si="0"/>
        <v>0</v>
      </c>
      <c r="K22" s="488"/>
      <c r="L22" s="436"/>
      <c r="M22" s="436"/>
      <c r="N22" s="436"/>
      <c r="O22" s="436"/>
      <c r="P22" s="436"/>
      <c r="Q22" s="436"/>
      <c r="R22" s="437"/>
      <c r="S22" s="103"/>
      <c r="T22" s="67"/>
      <c r="U22" s="67"/>
      <c r="Z22" s="109"/>
    </row>
    <row r="23" spans="1:26" ht="13.5" customHeight="1" x14ac:dyDescent="0.15">
      <c r="A23" s="104"/>
      <c r="B23" s="117"/>
      <c r="C23" s="118"/>
      <c r="D23" s="118"/>
      <c r="E23" s="118" t="s">
        <v>16</v>
      </c>
      <c r="F23" s="67"/>
      <c r="G23" s="67"/>
      <c r="H23" s="135"/>
      <c r="I23" s="67"/>
      <c r="J23" s="115">
        <f t="shared" si="0"/>
        <v>0</v>
      </c>
      <c r="K23" s="488"/>
      <c r="L23" s="436"/>
      <c r="M23" s="436"/>
      <c r="N23" s="436"/>
      <c r="O23" s="436"/>
      <c r="P23" s="436"/>
      <c r="Q23" s="436"/>
      <c r="R23" s="437"/>
      <c r="S23" s="103"/>
      <c r="T23" s="67"/>
      <c r="U23" s="67"/>
      <c r="Z23" s="109"/>
    </row>
    <row r="24" spans="1:26" ht="13.5" customHeight="1" x14ac:dyDescent="0.15">
      <c r="A24" s="104"/>
      <c r="B24" s="117"/>
      <c r="C24" s="118"/>
      <c r="D24" s="118"/>
      <c r="E24" s="118" t="s">
        <v>16</v>
      </c>
      <c r="F24" s="67"/>
      <c r="G24" s="67"/>
      <c r="H24" s="135"/>
      <c r="I24" s="67"/>
      <c r="J24" s="115">
        <f t="shared" si="0"/>
        <v>0</v>
      </c>
      <c r="K24" s="488"/>
      <c r="L24" s="436"/>
      <c r="M24" s="436"/>
      <c r="N24" s="436"/>
      <c r="O24" s="436"/>
      <c r="P24" s="436"/>
      <c r="Q24" s="436"/>
      <c r="R24" s="437"/>
      <c r="S24" s="103"/>
      <c r="T24" s="67"/>
      <c r="U24" s="67"/>
      <c r="Z24" s="109"/>
    </row>
    <row r="25" spans="1:26" ht="13.5" customHeight="1" x14ac:dyDescent="0.15">
      <c r="A25" s="104"/>
      <c r="B25" s="117"/>
      <c r="C25" s="118"/>
      <c r="D25" s="118"/>
      <c r="E25" s="118" t="s">
        <v>16</v>
      </c>
      <c r="F25" s="67"/>
      <c r="G25" s="67"/>
      <c r="H25" s="135"/>
      <c r="I25" s="67"/>
      <c r="J25" s="115">
        <f t="shared" si="0"/>
        <v>0</v>
      </c>
      <c r="K25" s="488"/>
      <c r="L25" s="436"/>
      <c r="M25" s="436"/>
      <c r="N25" s="436"/>
      <c r="O25" s="436"/>
      <c r="P25" s="436"/>
      <c r="Q25" s="436"/>
      <c r="R25" s="437"/>
      <c r="S25" s="103"/>
      <c r="T25" s="67"/>
      <c r="U25" s="67"/>
      <c r="Z25" s="109"/>
    </row>
    <row r="26" spans="1:26" ht="13.5" customHeight="1" x14ac:dyDescent="0.15">
      <c r="A26" s="104"/>
      <c r="B26" s="117"/>
      <c r="C26" s="118"/>
      <c r="D26" s="118"/>
      <c r="E26" s="118" t="s">
        <v>16</v>
      </c>
      <c r="F26" s="67"/>
      <c r="G26" s="67"/>
      <c r="H26" s="135"/>
      <c r="I26" s="67"/>
      <c r="J26" s="115">
        <f t="shared" si="0"/>
        <v>0</v>
      </c>
      <c r="K26" s="488"/>
      <c r="L26" s="436"/>
      <c r="M26" s="436"/>
      <c r="N26" s="436"/>
      <c r="O26" s="436"/>
      <c r="P26" s="436"/>
      <c r="Q26" s="436"/>
      <c r="R26" s="437"/>
      <c r="S26" s="103"/>
      <c r="T26" s="67"/>
      <c r="U26" s="67"/>
      <c r="Z26" s="109"/>
    </row>
    <row r="27" spans="1:26" ht="13.5" customHeight="1" x14ac:dyDescent="0.15">
      <c r="A27" s="104"/>
      <c r="B27" s="117"/>
      <c r="C27" s="118"/>
      <c r="D27" s="118"/>
      <c r="E27" s="118" t="s">
        <v>16</v>
      </c>
      <c r="F27" s="67"/>
      <c r="G27" s="67"/>
      <c r="H27" s="135"/>
      <c r="I27" s="67"/>
      <c r="J27" s="115">
        <f t="shared" si="0"/>
        <v>0</v>
      </c>
      <c r="K27" s="488"/>
      <c r="L27" s="436"/>
      <c r="M27" s="436"/>
      <c r="N27" s="436"/>
      <c r="O27" s="436"/>
      <c r="P27" s="436"/>
      <c r="Q27" s="436"/>
      <c r="R27" s="437"/>
      <c r="S27" s="103"/>
      <c r="T27" s="67"/>
      <c r="U27" s="67"/>
      <c r="Z27" s="109"/>
    </row>
    <row r="28" spans="1:26" ht="13.5" customHeight="1" x14ac:dyDescent="0.15">
      <c r="A28" s="104"/>
      <c r="B28" s="117"/>
      <c r="C28" s="118"/>
      <c r="D28" s="118"/>
      <c r="E28" s="118" t="s">
        <v>16</v>
      </c>
      <c r="F28" s="67"/>
      <c r="G28" s="67"/>
      <c r="H28" s="135"/>
      <c r="I28" s="67"/>
      <c r="J28" s="115">
        <f t="shared" si="0"/>
        <v>0</v>
      </c>
      <c r="K28" s="488"/>
      <c r="L28" s="436"/>
      <c r="M28" s="436"/>
      <c r="N28" s="436"/>
      <c r="O28" s="436"/>
      <c r="P28" s="436"/>
      <c r="Q28" s="436"/>
      <c r="R28" s="437"/>
      <c r="S28" s="103"/>
      <c r="T28" s="67"/>
      <c r="U28" s="67"/>
      <c r="Z28" s="109"/>
    </row>
    <row r="29" spans="1:26" ht="13.5" customHeight="1" x14ac:dyDescent="0.15">
      <c r="A29" s="104"/>
      <c r="B29" s="117"/>
      <c r="C29" s="118"/>
      <c r="D29" s="118"/>
      <c r="E29" s="118" t="s">
        <v>16</v>
      </c>
      <c r="F29" s="67"/>
      <c r="G29" s="67"/>
      <c r="H29" s="135"/>
      <c r="I29" s="67"/>
      <c r="J29" s="115">
        <f t="shared" si="0"/>
        <v>0</v>
      </c>
      <c r="K29" s="488"/>
      <c r="L29" s="436"/>
      <c r="M29" s="436"/>
      <c r="N29" s="436"/>
      <c r="O29" s="436"/>
      <c r="P29" s="436"/>
      <c r="Q29" s="436"/>
      <c r="R29" s="437"/>
      <c r="S29" s="103"/>
      <c r="T29" s="67"/>
      <c r="U29" s="67"/>
      <c r="Z29" s="109"/>
    </row>
    <row r="30" spans="1:26" ht="13.5" customHeight="1" x14ac:dyDescent="0.15">
      <c r="A30" s="104"/>
      <c r="B30" s="117"/>
      <c r="C30" s="118"/>
      <c r="D30" s="118"/>
      <c r="E30" s="118" t="s">
        <v>16</v>
      </c>
      <c r="F30" s="67"/>
      <c r="G30" s="67"/>
      <c r="H30" s="135"/>
      <c r="I30" s="67"/>
      <c r="J30" s="115">
        <f t="shared" si="0"/>
        <v>0</v>
      </c>
      <c r="K30" s="488"/>
      <c r="L30" s="436"/>
      <c r="M30" s="436"/>
      <c r="N30" s="436"/>
      <c r="O30" s="436"/>
      <c r="P30" s="436"/>
      <c r="Q30" s="436"/>
      <c r="R30" s="437"/>
      <c r="S30" s="103"/>
      <c r="T30" s="67"/>
      <c r="U30" s="67"/>
      <c r="Z30" s="109"/>
    </row>
    <row r="31" spans="1:26" ht="13.5" customHeight="1" x14ac:dyDescent="0.15">
      <c r="A31" s="104"/>
      <c r="B31" s="117"/>
      <c r="C31" s="118"/>
      <c r="D31" s="118"/>
      <c r="E31" s="118" t="s">
        <v>16</v>
      </c>
      <c r="F31" s="67"/>
      <c r="G31" s="67"/>
      <c r="H31" s="135"/>
      <c r="I31" s="67"/>
      <c r="J31" s="115">
        <f t="shared" si="0"/>
        <v>0</v>
      </c>
      <c r="K31" s="488"/>
      <c r="L31" s="436"/>
      <c r="M31" s="436"/>
      <c r="N31" s="436"/>
      <c r="O31" s="436"/>
      <c r="P31" s="436"/>
      <c r="Q31" s="436"/>
      <c r="R31" s="437"/>
      <c r="S31" s="103"/>
      <c r="T31" s="67"/>
      <c r="U31" s="67"/>
      <c r="Z31" s="109"/>
    </row>
    <row r="32" spans="1:26" ht="13.5" customHeight="1" x14ac:dyDescent="0.15">
      <c r="A32" s="104"/>
      <c r="B32" s="117"/>
      <c r="C32" s="118"/>
      <c r="D32" s="118"/>
      <c r="E32" s="118" t="s">
        <v>16</v>
      </c>
      <c r="F32" s="67"/>
      <c r="G32" s="67"/>
      <c r="H32" s="135"/>
      <c r="I32" s="67"/>
      <c r="J32" s="115">
        <f t="shared" si="0"/>
        <v>0</v>
      </c>
      <c r="K32" s="488"/>
      <c r="L32" s="436"/>
      <c r="M32" s="436"/>
      <c r="N32" s="436"/>
      <c r="O32" s="436"/>
      <c r="P32" s="436"/>
      <c r="Q32" s="436"/>
      <c r="R32" s="437"/>
      <c r="S32" s="103"/>
      <c r="T32" s="67"/>
      <c r="U32" s="67"/>
      <c r="Z32" s="109"/>
    </row>
    <row r="33" spans="1:26" ht="13.5" customHeight="1" x14ac:dyDescent="0.15">
      <c r="A33" s="104"/>
      <c r="B33" s="117"/>
      <c r="C33" s="118"/>
      <c r="D33" s="118"/>
      <c r="E33" s="118" t="s">
        <v>16</v>
      </c>
      <c r="F33" s="67"/>
      <c r="G33" s="67"/>
      <c r="H33" s="135"/>
      <c r="I33" s="67"/>
      <c r="J33" s="115">
        <f t="shared" si="0"/>
        <v>0</v>
      </c>
      <c r="K33" s="488"/>
      <c r="L33" s="436"/>
      <c r="M33" s="436"/>
      <c r="N33" s="436"/>
      <c r="O33" s="436"/>
      <c r="P33" s="436"/>
      <c r="Q33" s="436"/>
      <c r="R33" s="437"/>
      <c r="S33" s="103"/>
      <c r="T33" s="67"/>
      <c r="U33" s="67"/>
      <c r="Z33" s="109"/>
    </row>
    <row r="34" spans="1:26" ht="13.5" customHeight="1" x14ac:dyDescent="0.15">
      <c r="A34" s="104"/>
      <c r="B34" s="117"/>
      <c r="C34" s="118"/>
      <c r="D34" s="118"/>
      <c r="E34" s="118" t="s">
        <v>16</v>
      </c>
      <c r="F34" s="67"/>
      <c r="G34" s="67"/>
      <c r="H34" s="135"/>
      <c r="I34" s="67"/>
      <c r="J34" s="115">
        <f t="shared" si="0"/>
        <v>0</v>
      </c>
      <c r="K34" s="488"/>
      <c r="L34" s="436"/>
      <c r="M34" s="436"/>
      <c r="N34" s="436"/>
      <c r="O34" s="436"/>
      <c r="P34" s="436"/>
      <c r="Q34" s="436"/>
      <c r="R34" s="437"/>
      <c r="S34" s="103"/>
      <c r="T34" s="67"/>
      <c r="U34" s="67"/>
      <c r="Z34" s="109"/>
    </row>
    <row r="35" spans="1:26" ht="13.5" customHeight="1" x14ac:dyDescent="0.15">
      <c r="A35" s="104"/>
      <c r="B35" s="117"/>
      <c r="C35" s="118"/>
      <c r="D35" s="118"/>
      <c r="E35" s="118" t="s">
        <v>16</v>
      </c>
      <c r="F35" s="67"/>
      <c r="G35" s="67"/>
      <c r="H35" s="135"/>
      <c r="I35" s="67"/>
      <c r="J35" s="115">
        <f t="shared" si="0"/>
        <v>0</v>
      </c>
      <c r="K35" s="488"/>
      <c r="L35" s="436"/>
      <c r="M35" s="436"/>
      <c r="N35" s="436"/>
      <c r="O35" s="436"/>
      <c r="P35" s="436"/>
      <c r="Q35" s="436"/>
      <c r="R35" s="437"/>
      <c r="S35" s="103"/>
      <c r="T35" s="67"/>
      <c r="U35" s="67"/>
      <c r="Z35" s="109"/>
    </row>
    <row r="36" spans="1:26" ht="13.5" customHeight="1" x14ac:dyDescent="0.15">
      <c r="A36" s="104"/>
      <c r="B36" s="117"/>
      <c r="C36" s="118"/>
      <c r="D36" s="118"/>
      <c r="E36" s="118" t="s">
        <v>16</v>
      </c>
      <c r="F36" s="67"/>
      <c r="G36" s="67"/>
      <c r="H36" s="135"/>
      <c r="I36" s="67"/>
      <c r="J36" s="115">
        <f t="shared" si="0"/>
        <v>0</v>
      </c>
      <c r="K36" s="488"/>
      <c r="L36" s="436"/>
      <c r="M36" s="436"/>
      <c r="N36" s="436"/>
      <c r="O36" s="436"/>
      <c r="P36" s="436"/>
      <c r="Q36" s="436"/>
      <c r="R36" s="437"/>
      <c r="S36" s="103"/>
      <c r="T36" s="67"/>
      <c r="U36" s="67"/>
      <c r="Z36" s="109"/>
    </row>
    <row r="37" spans="1:26" ht="13.5" customHeight="1" x14ac:dyDescent="0.15">
      <c r="A37" s="104"/>
      <c r="B37" s="117"/>
      <c r="C37" s="118"/>
      <c r="D37" s="118"/>
      <c r="E37" s="118" t="s">
        <v>16</v>
      </c>
      <c r="F37" s="67"/>
      <c r="G37" s="67"/>
      <c r="H37" s="135"/>
      <c r="I37" s="67"/>
      <c r="J37" s="115">
        <f t="shared" si="0"/>
        <v>0</v>
      </c>
      <c r="K37" s="488"/>
      <c r="L37" s="436"/>
      <c r="M37" s="436"/>
      <c r="N37" s="436"/>
      <c r="O37" s="436"/>
      <c r="P37" s="436"/>
      <c r="Q37" s="436"/>
      <c r="R37" s="437"/>
      <c r="S37" s="103"/>
      <c r="T37" s="67"/>
      <c r="U37" s="67"/>
      <c r="Z37" s="109"/>
    </row>
    <row r="38" spans="1:26" ht="13.5" customHeight="1" x14ac:dyDescent="0.15">
      <c r="A38" s="104"/>
      <c r="B38" s="117"/>
      <c r="C38" s="118"/>
      <c r="D38" s="118"/>
      <c r="E38" s="118" t="s">
        <v>16</v>
      </c>
      <c r="F38" s="67"/>
      <c r="G38" s="67"/>
      <c r="H38" s="135"/>
      <c r="I38" s="67"/>
      <c r="J38" s="115">
        <f t="shared" si="0"/>
        <v>0</v>
      </c>
      <c r="K38" s="488"/>
      <c r="L38" s="436"/>
      <c r="M38" s="436"/>
      <c r="N38" s="436"/>
      <c r="O38" s="436"/>
      <c r="P38" s="436"/>
      <c r="Q38" s="436"/>
      <c r="R38" s="437"/>
      <c r="S38" s="103"/>
      <c r="T38" s="67"/>
      <c r="U38" s="67"/>
      <c r="Z38" s="109"/>
    </row>
    <row r="39" spans="1:26" ht="13.5" customHeight="1" x14ac:dyDescent="0.15">
      <c r="A39" s="104"/>
      <c r="B39" s="117"/>
      <c r="C39" s="118"/>
      <c r="D39" s="118"/>
      <c r="E39" s="118" t="s">
        <v>16</v>
      </c>
      <c r="F39" s="67"/>
      <c r="G39" s="67"/>
      <c r="H39" s="135"/>
      <c r="I39" s="67"/>
      <c r="J39" s="115">
        <f t="shared" si="0"/>
        <v>0</v>
      </c>
      <c r="K39" s="488"/>
      <c r="L39" s="436"/>
      <c r="M39" s="436"/>
      <c r="N39" s="436"/>
      <c r="O39" s="436"/>
      <c r="P39" s="436"/>
      <c r="Q39" s="436"/>
      <c r="R39" s="437"/>
      <c r="S39" s="103"/>
      <c r="T39" s="67"/>
      <c r="U39" s="67"/>
      <c r="Z39" s="109"/>
    </row>
    <row r="40" spans="1:26" ht="13.5" customHeight="1" x14ac:dyDescent="0.15">
      <c r="A40" s="104"/>
      <c r="B40" s="117"/>
      <c r="C40" s="118"/>
      <c r="D40" s="118"/>
      <c r="E40" s="118" t="s">
        <v>16</v>
      </c>
      <c r="F40" s="67"/>
      <c r="G40" s="67"/>
      <c r="H40" s="135"/>
      <c r="I40" s="67"/>
      <c r="J40" s="115">
        <f t="shared" si="0"/>
        <v>0</v>
      </c>
      <c r="K40" s="488"/>
      <c r="L40" s="436"/>
      <c r="M40" s="436"/>
      <c r="N40" s="436"/>
      <c r="O40" s="436"/>
      <c r="P40" s="436"/>
      <c r="Q40" s="436"/>
      <c r="R40" s="437"/>
      <c r="S40" s="103"/>
      <c r="T40" s="67"/>
      <c r="U40" s="67"/>
      <c r="Z40" s="109"/>
    </row>
    <row r="41" spans="1:26" ht="13.5" customHeight="1" x14ac:dyDescent="0.15">
      <c r="A41" s="104"/>
      <c r="B41" s="117"/>
      <c r="C41" s="118"/>
      <c r="D41" s="118"/>
      <c r="E41" s="118" t="s">
        <v>16</v>
      </c>
      <c r="F41" s="67"/>
      <c r="G41" s="67"/>
      <c r="H41" s="135"/>
      <c r="I41" s="67"/>
      <c r="J41" s="115">
        <f t="shared" si="0"/>
        <v>0</v>
      </c>
      <c r="K41" s="488"/>
      <c r="L41" s="436"/>
      <c r="M41" s="436"/>
      <c r="N41" s="436"/>
      <c r="O41" s="436"/>
      <c r="P41" s="436"/>
      <c r="Q41" s="436"/>
      <c r="R41" s="437"/>
      <c r="S41" s="103"/>
      <c r="T41" s="67"/>
      <c r="U41" s="67"/>
      <c r="Z41" s="109"/>
    </row>
    <row r="42" spans="1:26" ht="13.5" customHeight="1" x14ac:dyDescent="0.15">
      <c r="A42" s="104"/>
      <c r="B42" s="117"/>
      <c r="C42" s="118"/>
      <c r="D42" s="118"/>
      <c r="E42" s="118" t="s">
        <v>16</v>
      </c>
      <c r="F42" s="67"/>
      <c r="G42" s="67"/>
      <c r="H42" s="135"/>
      <c r="I42" s="67"/>
      <c r="J42" s="115">
        <f t="shared" si="0"/>
        <v>0</v>
      </c>
      <c r="K42" s="488"/>
      <c r="L42" s="436"/>
      <c r="M42" s="436"/>
      <c r="N42" s="436"/>
      <c r="O42" s="436"/>
      <c r="P42" s="436"/>
      <c r="Q42" s="436"/>
      <c r="R42" s="437"/>
      <c r="S42" s="103"/>
      <c r="T42" s="67"/>
      <c r="U42" s="67"/>
      <c r="Z42" s="109"/>
    </row>
    <row r="43" spans="1:26" ht="13.5" customHeight="1" x14ac:dyDescent="0.15">
      <c r="A43" s="104"/>
      <c r="B43" s="117"/>
      <c r="C43" s="118"/>
      <c r="D43" s="118"/>
      <c r="E43" s="118" t="s">
        <v>16</v>
      </c>
      <c r="F43" s="67"/>
      <c r="G43" s="67"/>
      <c r="H43" s="135"/>
      <c r="I43" s="67"/>
      <c r="J43" s="115">
        <f t="shared" si="0"/>
        <v>0</v>
      </c>
      <c r="K43" s="488"/>
      <c r="L43" s="436"/>
      <c r="M43" s="436"/>
      <c r="N43" s="436"/>
      <c r="O43" s="436"/>
      <c r="P43" s="436"/>
      <c r="Q43" s="436"/>
      <c r="R43" s="437"/>
      <c r="S43" s="103"/>
      <c r="T43" s="67"/>
      <c r="U43" s="67"/>
      <c r="Z43" s="109"/>
    </row>
    <row r="44" spans="1:26" ht="13.5" customHeight="1" x14ac:dyDescent="0.15">
      <c r="A44" s="104"/>
      <c r="B44" s="117"/>
      <c r="C44" s="118"/>
      <c r="D44" s="118"/>
      <c r="E44" s="118" t="s">
        <v>16</v>
      </c>
      <c r="F44" s="67"/>
      <c r="G44" s="67"/>
      <c r="H44" s="135"/>
      <c r="I44" s="67"/>
      <c r="J44" s="115">
        <f t="shared" si="0"/>
        <v>0</v>
      </c>
      <c r="K44" s="488"/>
      <c r="L44" s="436"/>
      <c r="M44" s="436"/>
      <c r="N44" s="436"/>
      <c r="O44" s="436"/>
      <c r="P44" s="436"/>
      <c r="Q44" s="436"/>
      <c r="R44" s="437"/>
      <c r="S44" s="103"/>
      <c r="T44" s="67"/>
      <c r="U44" s="67"/>
      <c r="Z44" s="109"/>
    </row>
    <row r="45" spans="1:26" ht="13.5" customHeight="1" x14ac:dyDescent="0.15">
      <c r="A45" s="104"/>
      <c r="B45" s="117"/>
      <c r="C45" s="118"/>
      <c r="D45" s="118"/>
      <c r="E45" s="118" t="s">
        <v>16</v>
      </c>
      <c r="F45" s="67"/>
      <c r="G45" s="67"/>
      <c r="H45" s="135"/>
      <c r="I45" s="67"/>
      <c r="J45" s="115">
        <f t="shared" si="0"/>
        <v>0</v>
      </c>
      <c r="K45" s="488"/>
      <c r="L45" s="436"/>
      <c r="M45" s="436"/>
      <c r="N45" s="436"/>
      <c r="O45" s="436"/>
      <c r="P45" s="436"/>
      <c r="Q45" s="436"/>
      <c r="R45" s="437"/>
      <c r="S45" s="103"/>
      <c r="T45" s="67"/>
      <c r="U45" s="67"/>
      <c r="Z45" s="109"/>
    </row>
    <row r="46" spans="1:26" ht="13.5" customHeight="1" x14ac:dyDescent="0.15">
      <c r="A46" s="104"/>
      <c r="B46" s="117"/>
      <c r="C46" s="118"/>
      <c r="D46" s="118"/>
      <c r="E46" s="118" t="s">
        <v>16</v>
      </c>
      <c r="F46" s="67"/>
      <c r="G46" s="67"/>
      <c r="H46" s="135"/>
      <c r="I46" s="67"/>
      <c r="J46" s="115">
        <f t="shared" si="0"/>
        <v>0</v>
      </c>
      <c r="K46" s="488"/>
      <c r="L46" s="436"/>
      <c r="M46" s="436"/>
      <c r="N46" s="436"/>
      <c r="O46" s="436"/>
      <c r="P46" s="436"/>
      <c r="Q46" s="436"/>
      <c r="R46" s="437"/>
      <c r="S46" s="103"/>
      <c r="T46" s="67"/>
      <c r="U46" s="67"/>
      <c r="Z46" s="109"/>
    </row>
    <row r="47" spans="1:26" ht="13.5" customHeight="1" x14ac:dyDescent="0.15">
      <c r="A47" s="104"/>
      <c r="B47" s="117"/>
      <c r="C47" s="118"/>
      <c r="D47" s="118"/>
      <c r="E47" s="118" t="s">
        <v>16</v>
      </c>
      <c r="F47" s="67"/>
      <c r="G47" s="67"/>
      <c r="H47" s="135"/>
      <c r="I47" s="67"/>
      <c r="J47" s="115">
        <f t="shared" si="0"/>
        <v>0</v>
      </c>
      <c r="K47" s="488"/>
      <c r="L47" s="436"/>
      <c r="M47" s="436"/>
      <c r="N47" s="436"/>
      <c r="O47" s="436"/>
      <c r="P47" s="436"/>
      <c r="Q47" s="436"/>
      <c r="R47" s="437"/>
      <c r="S47" s="103"/>
      <c r="T47" s="67"/>
      <c r="U47" s="67"/>
      <c r="Z47" s="109"/>
    </row>
    <row r="48" spans="1:26" ht="13.5" customHeight="1" x14ac:dyDescent="0.15">
      <c r="A48" s="104"/>
      <c r="B48" s="117"/>
      <c r="C48" s="118"/>
      <c r="D48" s="118"/>
      <c r="E48" s="118" t="s">
        <v>16</v>
      </c>
      <c r="F48" s="67"/>
      <c r="G48" s="67"/>
      <c r="H48" s="135"/>
      <c r="I48" s="67"/>
      <c r="J48" s="115">
        <f t="shared" si="0"/>
        <v>0</v>
      </c>
      <c r="K48" s="488"/>
      <c r="L48" s="436"/>
      <c r="M48" s="436"/>
      <c r="N48" s="436"/>
      <c r="O48" s="436"/>
      <c r="P48" s="436"/>
      <c r="Q48" s="436"/>
      <c r="R48" s="437"/>
      <c r="S48" s="103"/>
      <c r="T48" s="67"/>
      <c r="U48" s="67"/>
      <c r="Z48" s="109"/>
    </row>
    <row r="49" spans="1:26" ht="13.5" customHeight="1" x14ac:dyDescent="0.15">
      <c r="A49" s="104"/>
      <c r="B49" s="117"/>
      <c r="C49" s="118"/>
      <c r="D49" s="118"/>
      <c r="E49" s="118" t="s">
        <v>16</v>
      </c>
      <c r="F49" s="67"/>
      <c r="G49" s="67"/>
      <c r="H49" s="135"/>
      <c r="I49" s="67"/>
      <c r="J49" s="115">
        <f t="shared" si="0"/>
        <v>0</v>
      </c>
      <c r="K49" s="488"/>
      <c r="L49" s="436"/>
      <c r="M49" s="436"/>
      <c r="N49" s="436"/>
      <c r="O49" s="436"/>
      <c r="P49" s="436"/>
      <c r="Q49" s="436"/>
      <c r="R49" s="437"/>
      <c r="S49" s="103"/>
      <c r="T49" s="67"/>
      <c r="U49" s="67"/>
      <c r="Z49" s="109"/>
    </row>
    <row r="50" spans="1:26" ht="13.5" customHeight="1" x14ac:dyDescent="0.15">
      <c r="A50" s="104"/>
      <c r="B50" s="117"/>
      <c r="C50" s="118"/>
      <c r="D50" s="118"/>
      <c r="E50" s="118" t="s">
        <v>16</v>
      </c>
      <c r="F50" s="67"/>
      <c r="G50" s="67"/>
      <c r="H50" s="135"/>
      <c r="I50" s="67"/>
      <c r="J50" s="120">
        <f t="shared" si="0"/>
        <v>0</v>
      </c>
      <c r="K50" s="488"/>
      <c r="L50" s="436"/>
      <c r="M50" s="436"/>
      <c r="N50" s="436"/>
      <c r="O50" s="436"/>
      <c r="P50" s="436"/>
      <c r="Q50" s="436"/>
      <c r="R50" s="437"/>
      <c r="S50" s="103"/>
      <c r="T50" s="67"/>
      <c r="U50" s="67"/>
      <c r="Z50" s="109"/>
    </row>
    <row r="51" spans="1:26" ht="13.5" customHeight="1" x14ac:dyDescent="0.15">
      <c r="A51" s="41"/>
      <c r="B51" s="42"/>
      <c r="C51" s="43"/>
      <c r="D51" s="43"/>
      <c r="E51" s="44"/>
      <c r="F51" s="45"/>
      <c r="G51" s="45"/>
      <c r="H51" s="46"/>
      <c r="I51" s="46"/>
      <c r="J51" s="109"/>
      <c r="K51" s="46"/>
      <c r="L51" s="46"/>
      <c r="M51" s="46"/>
      <c r="N51" s="46"/>
      <c r="O51" s="46"/>
      <c r="P51" s="46"/>
      <c r="Q51" s="46"/>
    </row>
    <row r="52" spans="1:26" s="40" customFormat="1" ht="13.5" customHeight="1" x14ac:dyDescent="0.15">
      <c r="A52" s="47" t="s">
        <v>165</v>
      </c>
      <c r="B52" s="110"/>
      <c r="E52" s="30"/>
      <c r="F52" s="45"/>
      <c r="G52" s="45"/>
      <c r="H52" s="45"/>
      <c r="I52" s="45"/>
      <c r="J52" s="30"/>
      <c r="K52" s="30"/>
      <c r="L52" s="30"/>
      <c r="M52" s="30"/>
      <c r="N52" s="48"/>
      <c r="O52" s="49"/>
      <c r="P52" s="48"/>
      <c r="Q52" s="49"/>
      <c r="R52" s="30"/>
      <c r="S52" s="30"/>
      <c r="T52" s="30"/>
      <c r="U52" s="30"/>
      <c r="V52" s="30"/>
      <c r="W52" s="30"/>
      <c r="X52" s="30"/>
      <c r="Y52" s="30"/>
      <c r="Z52" s="30"/>
    </row>
    <row r="53" spans="1:26" s="40" customFormat="1" ht="26" customHeight="1" x14ac:dyDescent="0.15">
      <c r="A53" s="489" t="s">
        <v>166</v>
      </c>
      <c r="B53" s="490"/>
      <c r="C53" s="51"/>
      <c r="D53" s="51"/>
      <c r="E53" s="51"/>
      <c r="F53" s="51"/>
      <c r="G53" s="51"/>
      <c r="H53" s="491" t="s">
        <v>167</v>
      </c>
      <c r="I53" s="491"/>
      <c r="J53" s="492" t="s">
        <v>168</v>
      </c>
      <c r="K53" s="492"/>
      <c r="L53" s="492"/>
      <c r="M53" s="492"/>
      <c r="N53" s="492"/>
      <c r="O53" s="492"/>
      <c r="P53" s="492"/>
      <c r="Q53" s="492"/>
      <c r="R53" s="30"/>
      <c r="S53" s="30"/>
      <c r="T53" s="30"/>
      <c r="U53" s="30"/>
      <c r="V53" s="30"/>
      <c r="W53" s="30"/>
      <c r="X53" s="30"/>
      <c r="Y53" s="30"/>
      <c r="Z53" s="30"/>
    </row>
    <row r="54" spans="1:26" s="40" customFormat="1" ht="7.5" customHeight="1" thickBot="1" x14ac:dyDescent="0.2">
      <c r="A54" s="52"/>
      <c r="B54" s="53"/>
      <c r="C54" s="53"/>
      <c r="D54" s="53"/>
      <c r="E54" s="53"/>
      <c r="F54" s="53"/>
      <c r="G54" s="53"/>
      <c r="H54" s="51"/>
      <c r="I54" s="50"/>
      <c r="J54" s="110"/>
      <c r="K54" s="110"/>
      <c r="L54" s="110"/>
      <c r="M54" s="110"/>
      <c r="N54" s="110"/>
      <c r="O54" s="110"/>
      <c r="P54" s="110"/>
      <c r="Q54" s="110"/>
      <c r="R54" s="30"/>
      <c r="S54" s="30"/>
      <c r="T54" s="30"/>
      <c r="U54" s="30"/>
      <c r="V54" s="30"/>
      <c r="W54" s="30"/>
      <c r="X54" s="30"/>
      <c r="Y54" s="30"/>
      <c r="Z54" s="30"/>
    </row>
    <row r="55" spans="1:26" s="40" customFormat="1" ht="14.75" customHeight="1" x14ac:dyDescent="0.15">
      <c r="A55" s="483"/>
      <c r="B55" s="484"/>
      <c r="C55" s="445"/>
      <c r="D55" s="445"/>
      <c r="E55" s="445"/>
      <c r="F55" s="445"/>
      <c r="G55" s="446"/>
      <c r="H55" s="485"/>
      <c r="I55" s="486"/>
      <c r="J55" s="487"/>
      <c r="K55" s="445"/>
      <c r="L55" s="445"/>
      <c r="M55" s="445"/>
      <c r="N55" s="445"/>
      <c r="O55" s="445"/>
      <c r="P55" s="445"/>
      <c r="Q55" s="445"/>
      <c r="R55" s="446"/>
      <c r="S55" s="105"/>
      <c r="T55" s="30"/>
      <c r="U55" s="30"/>
      <c r="V55" s="30"/>
      <c r="W55" s="30"/>
      <c r="X55" s="30"/>
      <c r="Y55" s="30"/>
      <c r="Z55" s="30"/>
    </row>
    <row r="56" spans="1:26" s="40" customFormat="1" ht="14.75" customHeight="1" x14ac:dyDescent="0.15">
      <c r="A56" s="478"/>
      <c r="B56" s="479"/>
      <c r="C56" s="432"/>
      <c r="D56" s="432"/>
      <c r="E56" s="432"/>
      <c r="F56" s="432"/>
      <c r="G56" s="433"/>
      <c r="H56" s="480"/>
      <c r="I56" s="481"/>
      <c r="J56" s="482"/>
      <c r="K56" s="432"/>
      <c r="L56" s="432"/>
      <c r="M56" s="432"/>
      <c r="N56" s="432"/>
      <c r="O56" s="432"/>
      <c r="P56" s="432"/>
      <c r="Q56" s="432"/>
      <c r="R56" s="433"/>
      <c r="S56" s="105"/>
      <c r="T56" s="30"/>
      <c r="U56" s="30"/>
      <c r="V56" s="30"/>
      <c r="W56" s="30"/>
      <c r="X56" s="30"/>
      <c r="Y56" s="30"/>
      <c r="Z56" s="30"/>
    </row>
    <row r="57" spans="1:26" s="40" customFormat="1" ht="14.75" customHeight="1" x14ac:dyDescent="0.15">
      <c r="A57" s="478"/>
      <c r="B57" s="479"/>
      <c r="C57" s="432"/>
      <c r="D57" s="432"/>
      <c r="E57" s="432"/>
      <c r="F57" s="432"/>
      <c r="G57" s="433"/>
      <c r="H57" s="480"/>
      <c r="I57" s="481"/>
      <c r="J57" s="482"/>
      <c r="K57" s="432"/>
      <c r="L57" s="432"/>
      <c r="M57" s="432"/>
      <c r="N57" s="432"/>
      <c r="O57" s="432"/>
      <c r="P57" s="432"/>
      <c r="Q57" s="432"/>
      <c r="R57" s="433"/>
      <c r="S57" s="105"/>
      <c r="T57" s="30"/>
      <c r="U57" s="30"/>
      <c r="V57" s="30"/>
      <c r="W57" s="30"/>
      <c r="X57" s="30"/>
      <c r="Y57" s="30"/>
      <c r="Z57" s="30"/>
    </row>
    <row r="58" spans="1:26" s="40" customFormat="1" ht="14.75" customHeight="1" x14ac:dyDescent="0.15">
      <c r="A58" s="478"/>
      <c r="B58" s="479"/>
      <c r="C58" s="432"/>
      <c r="D58" s="432"/>
      <c r="E58" s="432"/>
      <c r="F58" s="432"/>
      <c r="G58" s="433"/>
      <c r="H58" s="480"/>
      <c r="I58" s="481"/>
      <c r="J58" s="482"/>
      <c r="K58" s="432"/>
      <c r="L58" s="432"/>
      <c r="M58" s="432"/>
      <c r="N58" s="432"/>
      <c r="O58" s="432"/>
      <c r="P58" s="432"/>
      <c r="Q58" s="432"/>
      <c r="R58" s="433"/>
      <c r="S58" s="105"/>
      <c r="T58" s="30"/>
      <c r="U58" s="30"/>
      <c r="V58" s="30"/>
      <c r="W58" s="30"/>
      <c r="X58" s="30"/>
      <c r="Y58" s="30"/>
      <c r="Z58" s="30"/>
    </row>
    <row r="59" spans="1:26" s="40" customFormat="1" ht="14.75" customHeight="1" x14ac:dyDescent="0.15">
      <c r="A59" s="478"/>
      <c r="B59" s="479"/>
      <c r="C59" s="432"/>
      <c r="D59" s="432"/>
      <c r="E59" s="432"/>
      <c r="F59" s="432"/>
      <c r="G59" s="433"/>
      <c r="H59" s="480"/>
      <c r="I59" s="481"/>
      <c r="J59" s="482"/>
      <c r="K59" s="432"/>
      <c r="L59" s="432"/>
      <c r="M59" s="432"/>
      <c r="N59" s="432"/>
      <c r="O59" s="432"/>
      <c r="P59" s="432"/>
      <c r="Q59" s="432"/>
      <c r="R59" s="433"/>
      <c r="S59" s="105"/>
      <c r="T59" s="30"/>
      <c r="U59" s="30"/>
      <c r="V59" s="30"/>
      <c r="W59" s="30"/>
      <c r="X59" s="30"/>
      <c r="Y59" s="30"/>
      <c r="Z59" s="30"/>
    </row>
    <row r="60" spans="1:26" s="40" customFormat="1" ht="14.75" customHeight="1" x14ac:dyDescent="0.15">
      <c r="A60" s="478"/>
      <c r="B60" s="479"/>
      <c r="C60" s="432"/>
      <c r="D60" s="432"/>
      <c r="E60" s="432"/>
      <c r="F60" s="432"/>
      <c r="G60" s="433"/>
      <c r="H60" s="480"/>
      <c r="I60" s="481"/>
      <c r="J60" s="482"/>
      <c r="K60" s="432"/>
      <c r="L60" s="432"/>
      <c r="M60" s="432"/>
      <c r="N60" s="432"/>
      <c r="O60" s="432"/>
      <c r="P60" s="432"/>
      <c r="Q60" s="432"/>
      <c r="R60" s="433"/>
      <c r="S60" s="105"/>
      <c r="T60" s="30"/>
      <c r="U60" s="30"/>
      <c r="V60" s="30"/>
      <c r="W60" s="30"/>
      <c r="X60" s="30"/>
      <c r="Y60" s="30"/>
      <c r="Z60" s="30"/>
    </row>
    <row r="61" spans="1:26" s="40" customFormat="1" ht="260" customHeight="1" x14ac:dyDescent="0.15">
      <c r="A61" s="462" t="s">
        <v>169</v>
      </c>
      <c r="B61" s="463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O61" s="463"/>
      <c r="P61" s="463"/>
      <c r="Q61" s="463"/>
      <c r="R61" s="464"/>
      <c r="S61" s="105"/>
      <c r="T61" s="30"/>
      <c r="U61" s="30"/>
      <c r="V61" s="30"/>
      <c r="W61" s="30"/>
      <c r="X61" s="30"/>
      <c r="Y61" s="30"/>
      <c r="Z61" s="30"/>
    </row>
    <row r="62" spans="1:26" s="40" customFormat="1" ht="21" customHeight="1" x14ac:dyDescent="0.15">
      <c r="A62" s="465" t="s">
        <v>170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O62" s="466"/>
      <c r="P62" s="466"/>
      <c r="Q62" s="466"/>
      <c r="R62" s="467"/>
      <c r="S62" s="105"/>
      <c r="T62" s="30"/>
      <c r="U62" s="30"/>
      <c r="V62" s="30"/>
      <c r="W62" s="30"/>
      <c r="X62" s="30"/>
      <c r="Y62" s="30"/>
      <c r="Z62" s="30"/>
    </row>
    <row r="63" spans="1:26" s="40" customFormat="1" ht="278.75" customHeight="1" thickBot="1" x14ac:dyDescent="0.2">
      <c r="A63" s="66" t="s">
        <v>171</v>
      </c>
      <c r="B63" s="468" t="s">
        <v>172</v>
      </c>
      <c r="C63" s="468"/>
      <c r="D63" s="468"/>
      <c r="E63" s="468" t="s">
        <v>173</v>
      </c>
      <c r="F63" s="468"/>
      <c r="G63" s="468"/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9"/>
      <c r="S63" s="106"/>
      <c r="T63" s="30"/>
      <c r="U63" s="30"/>
      <c r="V63" s="30"/>
      <c r="W63" s="30"/>
      <c r="X63" s="30"/>
      <c r="Y63" s="30"/>
      <c r="Z63" s="30"/>
    </row>
    <row r="64" spans="1:26" s="40" customFormat="1" ht="8" customHeight="1" x14ac:dyDescent="0.15">
      <c r="K64" s="54"/>
      <c r="L64" s="30"/>
      <c r="M64" s="30"/>
      <c r="N64" s="55"/>
      <c r="O64" s="55"/>
      <c r="P64" s="55"/>
      <c r="Q64" s="55"/>
      <c r="R64" s="30"/>
      <c r="S64" s="30"/>
      <c r="T64" s="30"/>
      <c r="U64" s="30"/>
      <c r="V64" s="30"/>
      <c r="W64" s="30"/>
      <c r="X64" s="30"/>
      <c r="Y64" s="30"/>
      <c r="Z64" s="30"/>
    </row>
    <row r="65" spans="1:45" s="40" customFormat="1" ht="13.5" customHeight="1" x14ac:dyDescent="0.15">
      <c r="A65" s="47" t="s">
        <v>174</v>
      </c>
      <c r="D65" s="470" t="s">
        <v>175</v>
      </c>
      <c r="E65" s="470"/>
      <c r="F65" s="470"/>
      <c r="G65" s="470"/>
      <c r="H65" s="470"/>
      <c r="I65" s="470"/>
      <c r="J65" s="470"/>
      <c r="K65" s="470"/>
      <c r="L65" s="470"/>
      <c r="M65" s="470"/>
      <c r="N65" s="470"/>
      <c r="O65" s="470"/>
      <c r="P65" s="470"/>
      <c r="Q65" s="470"/>
      <c r="R65" s="470"/>
      <c r="S65" s="224"/>
      <c r="T65" s="30"/>
      <c r="U65" s="30"/>
      <c r="V65" s="30"/>
      <c r="W65" s="30"/>
      <c r="X65" s="47"/>
      <c r="AC65" s="470"/>
      <c r="AD65" s="470"/>
      <c r="AE65" s="470"/>
      <c r="AF65" s="470"/>
      <c r="AG65" s="470"/>
      <c r="AH65" s="470"/>
      <c r="AI65" s="470"/>
      <c r="AJ65" s="470"/>
      <c r="AK65" s="470"/>
      <c r="AL65" s="470"/>
      <c r="AM65" s="470"/>
      <c r="AN65" s="470"/>
      <c r="AO65" s="470"/>
      <c r="AP65" s="470"/>
      <c r="AQ65" s="470"/>
      <c r="AR65" s="470"/>
    </row>
    <row r="66" spans="1:45" s="40" customFormat="1" ht="16.25" customHeight="1" x14ac:dyDescent="0.15">
      <c r="A66" s="56" t="s">
        <v>176</v>
      </c>
      <c r="B66" s="50"/>
      <c r="D66" s="470"/>
      <c r="E66" s="470"/>
      <c r="F66" s="470"/>
      <c r="G66" s="470"/>
      <c r="H66" s="470"/>
      <c r="I66" s="470"/>
      <c r="J66" s="470"/>
      <c r="K66" s="470"/>
      <c r="L66" s="470"/>
      <c r="M66" s="470"/>
      <c r="N66" s="470"/>
      <c r="O66" s="470"/>
      <c r="P66" s="470"/>
      <c r="Q66" s="470"/>
      <c r="R66" s="470"/>
      <c r="S66" s="224"/>
      <c r="T66" s="30"/>
      <c r="U66" s="30"/>
      <c r="V66" s="30"/>
      <c r="W66" s="30"/>
      <c r="X66" s="56"/>
      <c r="Y66" s="50"/>
      <c r="Z66" s="50"/>
      <c r="AA66" s="50"/>
      <c r="AC66" s="470"/>
      <c r="AD66" s="470"/>
      <c r="AE66" s="470"/>
      <c r="AF66" s="470"/>
      <c r="AG66" s="470"/>
      <c r="AH66" s="470"/>
      <c r="AI66" s="470"/>
      <c r="AJ66" s="470"/>
      <c r="AK66" s="470"/>
      <c r="AL66" s="470"/>
      <c r="AM66" s="470"/>
      <c r="AN66" s="470"/>
      <c r="AO66" s="470"/>
      <c r="AP66" s="470"/>
      <c r="AQ66" s="470"/>
      <c r="AR66" s="470"/>
    </row>
    <row r="67" spans="1:45" s="40" customFormat="1" ht="21.5" customHeight="1" thickBot="1" x14ac:dyDescent="0.2">
      <c r="A67" s="50"/>
      <c r="B67" s="50"/>
      <c r="I67" s="78" t="s">
        <v>177</v>
      </c>
      <c r="J67" s="111"/>
      <c r="L67" s="78" t="s">
        <v>177</v>
      </c>
      <c r="M67" s="471"/>
      <c r="N67" s="471"/>
      <c r="O67" s="30"/>
      <c r="P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</row>
    <row r="68" spans="1:45" s="40" customFormat="1" ht="13.25" customHeight="1" x14ac:dyDescent="0.15">
      <c r="A68" s="73" t="s">
        <v>178</v>
      </c>
      <c r="B68" s="126" t="s">
        <v>179</v>
      </c>
      <c r="C68" s="472" t="s">
        <v>180</v>
      </c>
      <c r="D68" s="472"/>
      <c r="E68" s="473"/>
      <c r="F68" s="129" t="s">
        <v>181</v>
      </c>
      <c r="G68" s="474"/>
      <c r="H68" s="475"/>
      <c r="I68" s="79"/>
      <c r="J68" s="474" t="s">
        <v>182</v>
      </c>
      <c r="K68" s="475"/>
      <c r="L68" s="79"/>
      <c r="M68" s="74" t="s">
        <v>183</v>
      </c>
      <c r="N68" s="476"/>
      <c r="O68" s="476"/>
      <c r="P68" s="476"/>
      <c r="Q68" s="476"/>
      <c r="R68" s="477"/>
      <c r="S68" s="71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</row>
    <row r="69" spans="1:45" s="40" customFormat="1" ht="13.5" customHeight="1" x14ac:dyDescent="0.15">
      <c r="A69" s="75" t="s">
        <v>178</v>
      </c>
      <c r="B69" s="127" t="s">
        <v>184</v>
      </c>
      <c r="C69" s="452" t="s">
        <v>180</v>
      </c>
      <c r="D69" s="452"/>
      <c r="E69" s="453"/>
      <c r="F69" s="76" t="s">
        <v>181</v>
      </c>
      <c r="G69" s="454"/>
      <c r="H69" s="455"/>
      <c r="I69" s="80"/>
      <c r="J69" s="454" t="s">
        <v>182</v>
      </c>
      <c r="K69" s="455"/>
      <c r="L69" s="80"/>
      <c r="M69" s="76" t="s">
        <v>183</v>
      </c>
      <c r="N69" s="456"/>
      <c r="O69" s="456"/>
      <c r="P69" s="456"/>
      <c r="Q69" s="456"/>
      <c r="R69" s="457"/>
      <c r="S69" s="72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</row>
    <row r="70" spans="1:45" s="40" customFormat="1" ht="13.5" customHeight="1" x14ac:dyDescent="0.15">
      <c r="A70" s="75" t="s">
        <v>178</v>
      </c>
      <c r="B70" s="127" t="s">
        <v>185</v>
      </c>
      <c r="C70" s="452" t="s">
        <v>180</v>
      </c>
      <c r="D70" s="452"/>
      <c r="E70" s="453"/>
      <c r="F70" s="76" t="s">
        <v>181</v>
      </c>
      <c r="G70" s="454"/>
      <c r="H70" s="455"/>
      <c r="I70" s="80"/>
      <c r="J70" s="454" t="s">
        <v>182</v>
      </c>
      <c r="K70" s="455"/>
      <c r="L70" s="80"/>
      <c r="M70" s="77" t="s">
        <v>183</v>
      </c>
      <c r="N70" s="456"/>
      <c r="O70" s="456"/>
      <c r="P70" s="456"/>
      <c r="Q70" s="456"/>
      <c r="R70" s="457"/>
      <c r="S70" s="72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</row>
    <row r="71" spans="1:45" s="40" customFormat="1" ht="13.5" customHeight="1" x14ac:dyDescent="0.15">
      <c r="A71" s="75" t="s">
        <v>178</v>
      </c>
      <c r="B71" s="127" t="s">
        <v>186</v>
      </c>
      <c r="C71" s="452" t="s">
        <v>180</v>
      </c>
      <c r="D71" s="452"/>
      <c r="E71" s="453"/>
      <c r="F71" s="76" t="s">
        <v>181</v>
      </c>
      <c r="G71" s="454"/>
      <c r="H71" s="455"/>
      <c r="I71" s="80"/>
      <c r="J71" s="454" t="s">
        <v>182</v>
      </c>
      <c r="K71" s="455"/>
      <c r="L71" s="80"/>
      <c r="M71" s="76" t="s">
        <v>183</v>
      </c>
      <c r="N71" s="456"/>
      <c r="O71" s="456"/>
      <c r="P71" s="456"/>
      <c r="Q71" s="456"/>
      <c r="R71" s="457"/>
      <c r="S71" s="72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</row>
    <row r="72" spans="1:45" s="40" customFormat="1" ht="13.5" customHeight="1" x14ac:dyDescent="0.15">
      <c r="A72" s="75" t="s">
        <v>178</v>
      </c>
      <c r="B72" s="128" t="s">
        <v>187</v>
      </c>
      <c r="C72" s="452" t="s">
        <v>180</v>
      </c>
      <c r="D72" s="452"/>
      <c r="E72" s="453"/>
      <c r="F72" s="76" t="s">
        <v>181</v>
      </c>
      <c r="G72" s="454"/>
      <c r="H72" s="455"/>
      <c r="I72" s="80"/>
      <c r="J72" s="454" t="s">
        <v>182</v>
      </c>
      <c r="K72" s="455"/>
      <c r="L72" s="80"/>
      <c r="M72" s="77" t="s">
        <v>183</v>
      </c>
      <c r="N72" s="456"/>
      <c r="O72" s="456"/>
      <c r="P72" s="456"/>
      <c r="Q72" s="456"/>
      <c r="R72" s="457"/>
      <c r="S72" s="72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</row>
    <row r="73" spans="1:45" s="40" customFormat="1" ht="13.5" customHeight="1" x14ac:dyDescent="0.15">
      <c r="A73" s="75" t="s">
        <v>178</v>
      </c>
      <c r="B73" s="128" t="s">
        <v>187</v>
      </c>
      <c r="C73" s="452" t="s">
        <v>180</v>
      </c>
      <c r="D73" s="452"/>
      <c r="E73" s="453"/>
      <c r="F73" s="76" t="s">
        <v>181</v>
      </c>
      <c r="G73" s="454"/>
      <c r="H73" s="455"/>
      <c r="I73" s="80"/>
      <c r="J73" s="454" t="s">
        <v>182</v>
      </c>
      <c r="K73" s="455"/>
      <c r="L73" s="80"/>
      <c r="M73" s="76" t="s">
        <v>183</v>
      </c>
      <c r="N73" s="456"/>
      <c r="O73" s="456"/>
      <c r="P73" s="456"/>
      <c r="Q73" s="456"/>
      <c r="R73" s="457"/>
      <c r="S73" s="72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</row>
    <row r="74" spans="1:45" s="40" customFormat="1" ht="13.5" customHeight="1" x14ac:dyDescent="0.15">
      <c r="A74" s="75" t="s">
        <v>178</v>
      </c>
      <c r="B74" s="128" t="s">
        <v>188</v>
      </c>
      <c r="C74" s="458" t="s">
        <v>180</v>
      </c>
      <c r="D74" s="458"/>
      <c r="E74" s="459"/>
      <c r="F74" s="76" t="s">
        <v>181</v>
      </c>
      <c r="G74" s="460"/>
      <c r="H74" s="461"/>
      <c r="I74" s="81"/>
      <c r="J74" s="454" t="s">
        <v>182</v>
      </c>
      <c r="K74" s="455"/>
      <c r="L74" s="81"/>
      <c r="M74" s="77" t="s">
        <v>183</v>
      </c>
      <c r="N74" s="456"/>
      <c r="O74" s="456"/>
      <c r="P74" s="456"/>
      <c r="Q74" s="456"/>
      <c r="R74" s="457"/>
      <c r="S74" s="72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</row>
    <row r="75" spans="1:45" s="40" customFormat="1" ht="13.5" customHeight="1" x14ac:dyDescent="0.15">
      <c r="A75" s="58"/>
      <c r="B75" s="431"/>
      <c r="C75" s="438"/>
      <c r="D75" s="438"/>
      <c r="E75" s="438"/>
      <c r="F75" s="438"/>
      <c r="G75" s="438"/>
      <c r="H75" s="438"/>
      <c r="I75" s="438"/>
      <c r="J75" s="438"/>
      <c r="K75" s="438"/>
      <c r="L75" s="438"/>
      <c r="M75" s="438"/>
      <c r="N75" s="438"/>
      <c r="O75" s="438"/>
      <c r="P75" s="438"/>
      <c r="Q75" s="438"/>
      <c r="R75" s="439"/>
      <c r="S75" s="105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</row>
    <row r="76" spans="1:45" s="40" customFormat="1" ht="13.5" customHeight="1" thickBot="1" x14ac:dyDescent="0.2">
      <c r="A76" s="59"/>
      <c r="B76" s="440"/>
      <c r="C76" s="441"/>
      <c r="D76" s="441"/>
      <c r="E76" s="441"/>
      <c r="F76" s="441"/>
      <c r="G76" s="441"/>
      <c r="H76" s="441"/>
      <c r="I76" s="441"/>
      <c r="J76" s="441"/>
      <c r="K76" s="441"/>
      <c r="L76" s="441"/>
      <c r="M76" s="441"/>
      <c r="N76" s="441"/>
      <c r="O76" s="441"/>
      <c r="P76" s="441"/>
      <c r="Q76" s="441"/>
      <c r="R76" s="442"/>
      <c r="S76" s="105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</row>
    <row r="77" spans="1:45" s="40" customFormat="1" ht="7.25" customHeight="1" x14ac:dyDescent="0.15">
      <c r="A77" s="41"/>
      <c r="B77" s="60"/>
      <c r="C77" s="60"/>
      <c r="D77" s="60"/>
      <c r="E77" s="60"/>
      <c r="F77" s="60"/>
      <c r="G77" s="60"/>
      <c r="H77" s="60"/>
      <c r="I77" s="60"/>
      <c r="J77" s="112"/>
      <c r="K77" s="60"/>
      <c r="L77" s="60"/>
      <c r="M77" s="60"/>
      <c r="N77" s="60"/>
      <c r="O77" s="60"/>
      <c r="P77" s="60"/>
      <c r="Q77" s="60"/>
      <c r="R77" s="60"/>
      <c r="S77" s="105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</row>
    <row r="78" spans="1:45" s="40" customFormat="1" ht="13.5" customHeight="1" x14ac:dyDescent="0.15">
      <c r="A78" s="56" t="s">
        <v>176</v>
      </c>
      <c r="B78" s="50"/>
      <c r="E78" s="443" t="s">
        <v>189</v>
      </c>
      <c r="F78" s="443"/>
      <c r="G78" s="443"/>
      <c r="H78" s="443"/>
      <c r="I78" s="443"/>
      <c r="J78" s="443"/>
      <c r="K78" s="443"/>
      <c r="L78" s="443"/>
      <c r="M78" s="443"/>
      <c r="N78" s="443"/>
      <c r="O78" s="443"/>
      <c r="P78" s="443"/>
      <c r="Q78" s="443"/>
      <c r="R78" s="443"/>
      <c r="S78" s="105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</row>
    <row r="79" spans="1:45" s="40" customFormat="1" ht="5.25" customHeight="1" thickBot="1" x14ac:dyDescent="0.2">
      <c r="A79" s="50"/>
      <c r="B79" s="50"/>
      <c r="J79" s="40" t="s">
        <v>190</v>
      </c>
      <c r="M79" s="30"/>
      <c r="N79" s="30"/>
      <c r="O79" s="30"/>
      <c r="P79" s="30"/>
      <c r="Q79" s="30"/>
      <c r="R79" s="30"/>
      <c r="S79" s="105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</row>
    <row r="80" spans="1:45" s="40" customFormat="1" ht="13.25" customHeight="1" x14ac:dyDescent="0.15">
      <c r="A80" s="57"/>
      <c r="B80" s="444"/>
      <c r="C80" s="445"/>
      <c r="D80" s="445"/>
      <c r="E80" s="445"/>
      <c r="F80" s="445"/>
      <c r="G80" s="445"/>
      <c r="H80" s="445"/>
      <c r="I80" s="445"/>
      <c r="J80" s="445"/>
      <c r="K80" s="445"/>
      <c r="L80" s="445"/>
      <c r="M80" s="445"/>
      <c r="N80" s="445"/>
      <c r="O80" s="445"/>
      <c r="P80" s="445"/>
      <c r="Q80" s="445"/>
      <c r="R80" s="446"/>
      <c r="S80" s="105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</row>
    <row r="81" spans="1:45" s="40" customFormat="1" ht="13.25" customHeight="1" x14ac:dyDescent="0.15">
      <c r="A81" s="58"/>
      <c r="B81" s="431"/>
      <c r="C81" s="432"/>
      <c r="D81" s="432"/>
      <c r="E81" s="432"/>
      <c r="F81" s="432"/>
      <c r="G81" s="432"/>
      <c r="H81" s="432"/>
      <c r="I81" s="432"/>
      <c r="J81" s="432"/>
      <c r="K81" s="432"/>
      <c r="L81" s="432"/>
      <c r="M81" s="432"/>
      <c r="N81" s="432"/>
      <c r="O81" s="432"/>
      <c r="P81" s="432"/>
      <c r="Q81" s="432"/>
      <c r="R81" s="433"/>
      <c r="S81" s="105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</row>
    <row r="82" spans="1:45" s="40" customFormat="1" ht="14" customHeight="1" thickBot="1" x14ac:dyDescent="0.2">
      <c r="A82" s="59"/>
      <c r="B82" s="440"/>
      <c r="C82" s="447"/>
      <c r="D82" s="447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447"/>
      <c r="P82" s="447"/>
      <c r="Q82" s="447"/>
      <c r="R82" s="448"/>
      <c r="S82" s="105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</row>
    <row r="83" spans="1:45" s="40" customFormat="1" ht="7.25" customHeight="1" x14ac:dyDescent="0.15">
      <c r="A83" s="41"/>
      <c r="B83" s="60"/>
      <c r="C83" s="60"/>
      <c r="D83" s="60"/>
      <c r="E83" s="60"/>
      <c r="F83" s="60"/>
      <c r="G83" s="60"/>
      <c r="H83" s="60"/>
      <c r="I83" s="60"/>
      <c r="J83" s="112"/>
      <c r="K83" s="60"/>
      <c r="L83" s="60"/>
      <c r="M83" s="60"/>
      <c r="N83" s="60"/>
      <c r="O83" s="60"/>
      <c r="P83" s="60"/>
      <c r="Q83" s="60"/>
      <c r="R83" s="60"/>
      <c r="S83" s="105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</row>
    <row r="84" spans="1:45" s="40" customFormat="1" ht="13.5" customHeight="1" x14ac:dyDescent="0.15">
      <c r="A84" s="56" t="s">
        <v>176</v>
      </c>
      <c r="B84" s="50"/>
      <c r="M84" s="30"/>
      <c r="N84" s="30"/>
      <c r="O84" s="30"/>
      <c r="P84" s="30"/>
      <c r="Q84" s="30"/>
      <c r="S84" s="105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</row>
    <row r="85" spans="1:45" s="40" customFormat="1" ht="7.5" customHeight="1" thickBot="1" x14ac:dyDescent="0.2">
      <c r="A85" s="50"/>
      <c r="B85" s="50"/>
      <c r="M85" s="30"/>
      <c r="N85" s="30"/>
      <c r="O85" s="30"/>
      <c r="P85" s="30"/>
      <c r="Q85" s="30"/>
      <c r="S85" s="105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</row>
    <row r="86" spans="1:45" s="40" customFormat="1" ht="13.5" customHeight="1" x14ac:dyDescent="0.15">
      <c r="A86" s="57"/>
      <c r="B86" s="449" t="s">
        <v>191</v>
      </c>
      <c r="C86" s="450"/>
      <c r="D86" s="450"/>
      <c r="E86" s="450"/>
      <c r="F86" s="450"/>
      <c r="G86" s="450"/>
      <c r="H86" s="450"/>
      <c r="I86" s="450"/>
      <c r="J86" s="450"/>
      <c r="K86" s="450"/>
      <c r="L86" s="450"/>
      <c r="M86" s="450"/>
      <c r="N86" s="450"/>
      <c r="O86" s="450"/>
      <c r="P86" s="450"/>
      <c r="Q86" s="450"/>
      <c r="R86" s="451"/>
      <c r="S86" s="105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</row>
    <row r="87" spans="1:45" s="40" customFormat="1" ht="13.5" customHeight="1" x14ac:dyDescent="0.15">
      <c r="A87" s="58"/>
      <c r="B87" s="435" t="s">
        <v>192</v>
      </c>
      <c r="C87" s="436"/>
      <c r="D87" s="436"/>
      <c r="E87" s="436"/>
      <c r="F87" s="436"/>
      <c r="G87" s="436"/>
      <c r="H87" s="436"/>
      <c r="I87" s="436"/>
      <c r="J87" s="436"/>
      <c r="K87" s="436"/>
      <c r="L87" s="436"/>
      <c r="M87" s="436"/>
      <c r="N87" s="436"/>
      <c r="O87" s="436"/>
      <c r="P87" s="436"/>
      <c r="Q87" s="436"/>
      <c r="R87" s="437"/>
      <c r="S87" s="105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</row>
    <row r="88" spans="1:45" s="40" customFormat="1" ht="13.5" customHeight="1" x14ac:dyDescent="0.15">
      <c r="A88" s="58"/>
      <c r="B88" s="435" t="s">
        <v>193</v>
      </c>
      <c r="C88" s="436"/>
      <c r="D88" s="436"/>
      <c r="E88" s="436"/>
      <c r="F88" s="436"/>
      <c r="G88" s="436"/>
      <c r="H88" s="436"/>
      <c r="I88" s="436"/>
      <c r="J88" s="436"/>
      <c r="K88" s="436"/>
      <c r="L88" s="436"/>
      <c r="M88" s="436"/>
      <c r="N88" s="436"/>
      <c r="O88" s="436"/>
      <c r="P88" s="436"/>
      <c r="Q88" s="436"/>
      <c r="R88" s="437"/>
      <c r="S88" s="105"/>
    </row>
    <row r="89" spans="1:45" s="40" customFormat="1" ht="13.5" customHeight="1" x14ac:dyDescent="0.15">
      <c r="A89" s="58"/>
      <c r="B89" s="435" t="s">
        <v>194</v>
      </c>
      <c r="C89" s="436"/>
      <c r="D89" s="436"/>
      <c r="E89" s="436"/>
      <c r="F89" s="436"/>
      <c r="G89" s="436"/>
      <c r="H89" s="436"/>
      <c r="I89" s="436"/>
      <c r="J89" s="436"/>
      <c r="K89" s="436"/>
      <c r="L89" s="436"/>
      <c r="M89" s="436"/>
      <c r="N89" s="436"/>
      <c r="O89" s="436"/>
      <c r="P89" s="436"/>
      <c r="Q89" s="436"/>
      <c r="R89" s="437"/>
      <c r="S89" s="105"/>
    </row>
    <row r="90" spans="1:45" s="40" customFormat="1" ht="13.25" customHeight="1" x14ac:dyDescent="0.15">
      <c r="A90" s="58"/>
      <c r="B90" s="434"/>
      <c r="C90" s="432"/>
      <c r="D90" s="432"/>
      <c r="E90" s="432"/>
      <c r="F90" s="432"/>
      <c r="G90" s="432"/>
      <c r="H90" s="432"/>
      <c r="I90" s="432"/>
      <c r="J90" s="432"/>
      <c r="K90" s="432"/>
      <c r="L90" s="432"/>
      <c r="M90" s="432"/>
      <c r="N90" s="432"/>
      <c r="O90" s="432"/>
      <c r="P90" s="432"/>
      <c r="Q90" s="432"/>
      <c r="R90" s="433"/>
      <c r="S90" s="105"/>
    </row>
    <row r="91" spans="1:45" s="40" customFormat="1" ht="13.25" customHeight="1" x14ac:dyDescent="0.15">
      <c r="A91" s="58"/>
      <c r="B91" s="431"/>
      <c r="C91" s="432"/>
      <c r="D91" s="432"/>
      <c r="E91" s="432"/>
      <c r="F91" s="432"/>
      <c r="G91" s="432"/>
      <c r="H91" s="432"/>
      <c r="I91" s="432"/>
      <c r="J91" s="432"/>
      <c r="K91" s="432"/>
      <c r="L91" s="432"/>
      <c r="M91" s="432"/>
      <c r="N91" s="432"/>
      <c r="O91" s="432"/>
      <c r="P91" s="432"/>
      <c r="Q91" s="432"/>
      <c r="R91" s="433"/>
      <c r="S91" s="105"/>
    </row>
    <row r="92" spans="1:45" s="40" customFormat="1" ht="13.25" customHeight="1" x14ac:dyDescent="0.15">
      <c r="A92" s="58"/>
      <c r="B92" s="431"/>
      <c r="C92" s="432"/>
      <c r="D92" s="432"/>
      <c r="E92" s="432"/>
      <c r="F92" s="432"/>
      <c r="G92" s="432"/>
      <c r="H92" s="432"/>
      <c r="I92" s="432"/>
      <c r="J92" s="432"/>
      <c r="K92" s="432"/>
      <c r="L92" s="432"/>
      <c r="M92" s="432"/>
      <c r="N92" s="432"/>
      <c r="O92" s="432"/>
      <c r="P92" s="432"/>
      <c r="Q92" s="432"/>
      <c r="R92" s="433"/>
      <c r="S92" s="105"/>
    </row>
    <row r="93" spans="1:45" s="40" customFormat="1" ht="13.25" customHeight="1" x14ac:dyDescent="0.15">
      <c r="A93" s="58"/>
      <c r="B93" s="431"/>
      <c r="C93" s="432"/>
      <c r="D93" s="432"/>
      <c r="E93" s="432"/>
      <c r="F93" s="432"/>
      <c r="G93" s="432"/>
      <c r="H93" s="432"/>
      <c r="I93" s="432"/>
      <c r="J93" s="432"/>
      <c r="K93" s="432"/>
      <c r="L93" s="432"/>
      <c r="M93" s="432"/>
      <c r="N93" s="432"/>
      <c r="O93" s="432"/>
      <c r="P93" s="432"/>
      <c r="Q93" s="432"/>
      <c r="R93" s="433"/>
      <c r="S93" s="105"/>
    </row>
    <row r="94" spans="1:45" s="40" customFormat="1" ht="13.25" customHeight="1" x14ac:dyDescent="0.15">
      <c r="A94" s="58"/>
      <c r="B94" s="431"/>
      <c r="C94" s="432"/>
      <c r="D94" s="432"/>
      <c r="E94" s="432"/>
      <c r="F94" s="432"/>
      <c r="G94" s="432"/>
      <c r="H94" s="432"/>
      <c r="I94" s="432"/>
      <c r="J94" s="432"/>
      <c r="K94" s="432"/>
      <c r="L94" s="432"/>
      <c r="M94" s="432"/>
      <c r="N94" s="432"/>
      <c r="O94" s="432"/>
      <c r="P94" s="432"/>
      <c r="Q94" s="432"/>
      <c r="R94" s="433"/>
      <c r="S94" s="105"/>
    </row>
    <row r="95" spans="1:45" s="40" customFormat="1" ht="13.25" customHeight="1" x14ac:dyDescent="0.15">
      <c r="A95" s="58"/>
      <c r="B95" s="431"/>
      <c r="C95" s="432"/>
      <c r="D95" s="432"/>
      <c r="E95" s="432"/>
      <c r="F95" s="432"/>
      <c r="G95" s="432"/>
      <c r="H95" s="432"/>
      <c r="I95" s="432"/>
      <c r="J95" s="432"/>
      <c r="K95" s="432"/>
      <c r="L95" s="432"/>
      <c r="M95" s="432"/>
      <c r="N95" s="432"/>
      <c r="O95" s="432"/>
      <c r="P95" s="432"/>
      <c r="Q95" s="432"/>
      <c r="R95" s="433"/>
      <c r="S95" s="105"/>
    </row>
    <row r="96" spans="1:45" s="40" customFormat="1" ht="13.25" customHeight="1" x14ac:dyDescent="0.15">
      <c r="A96" s="58"/>
      <c r="B96" s="431"/>
      <c r="C96" s="432"/>
      <c r="D96" s="432"/>
      <c r="E96" s="432"/>
      <c r="F96" s="432"/>
      <c r="G96" s="432"/>
      <c r="H96" s="432"/>
      <c r="I96" s="432"/>
      <c r="J96" s="432"/>
      <c r="K96" s="432"/>
      <c r="L96" s="432"/>
      <c r="M96" s="432"/>
      <c r="N96" s="432"/>
      <c r="O96" s="432"/>
      <c r="P96" s="432"/>
      <c r="Q96" s="432"/>
      <c r="R96" s="433"/>
      <c r="S96" s="105"/>
    </row>
    <row r="97" spans="1:19" s="40" customFormat="1" ht="13.25" customHeight="1" x14ac:dyDescent="0.15">
      <c r="A97" s="58"/>
      <c r="B97" s="431"/>
      <c r="C97" s="432"/>
      <c r="D97" s="432"/>
      <c r="E97" s="432"/>
      <c r="F97" s="432"/>
      <c r="G97" s="432"/>
      <c r="H97" s="432"/>
      <c r="I97" s="432"/>
      <c r="J97" s="432"/>
      <c r="K97" s="432"/>
      <c r="L97" s="432"/>
      <c r="M97" s="432"/>
      <c r="N97" s="432"/>
      <c r="O97" s="432"/>
      <c r="P97" s="432"/>
      <c r="Q97" s="432"/>
      <c r="R97" s="433"/>
      <c r="S97" s="105"/>
    </row>
    <row r="98" spans="1:19" s="40" customFormat="1" ht="13.25" customHeight="1" x14ac:dyDescent="0.15">
      <c r="A98" s="58"/>
      <c r="B98" s="431"/>
      <c r="C98" s="432"/>
      <c r="D98" s="432"/>
      <c r="E98" s="432"/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2"/>
      <c r="Q98" s="432"/>
      <c r="R98" s="433"/>
      <c r="S98" s="105"/>
    </row>
    <row r="99" spans="1:19" s="40" customFormat="1" ht="13.25" customHeight="1" x14ac:dyDescent="0.15">
      <c r="A99" s="58"/>
      <c r="B99" s="431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  <c r="N99" s="432"/>
      <c r="O99" s="432"/>
      <c r="P99" s="432"/>
      <c r="Q99" s="432"/>
      <c r="R99" s="433"/>
      <c r="S99" s="105"/>
    </row>
    <row r="100" spans="1:19" s="40" customFormat="1" ht="13.25" customHeight="1" x14ac:dyDescent="0.15">
      <c r="A100" s="58"/>
      <c r="B100" s="431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  <c r="N100" s="432"/>
      <c r="O100" s="432"/>
      <c r="P100" s="432"/>
      <c r="Q100" s="432"/>
      <c r="R100" s="433"/>
      <c r="S100" s="105"/>
    </row>
    <row r="101" spans="1:19" s="40" customFormat="1" ht="13.25" customHeight="1" x14ac:dyDescent="0.15">
      <c r="A101" s="58"/>
      <c r="B101" s="431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  <c r="Q101" s="432"/>
      <c r="R101" s="433"/>
      <c r="S101" s="105"/>
    </row>
    <row r="102" spans="1:19" s="40" customFormat="1" ht="13.25" customHeight="1" x14ac:dyDescent="0.15">
      <c r="A102" s="58"/>
      <c r="B102" s="431"/>
      <c r="C102" s="432"/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3"/>
      <c r="S102" s="105"/>
    </row>
    <row r="103" spans="1:19" s="40" customFormat="1" ht="13.25" customHeight="1" x14ac:dyDescent="0.15">
      <c r="A103" s="58"/>
      <c r="B103" s="431"/>
      <c r="C103" s="432"/>
      <c r="D103" s="432"/>
      <c r="E103" s="432"/>
      <c r="F103" s="432"/>
      <c r="G103" s="432"/>
      <c r="H103" s="432"/>
      <c r="I103" s="432"/>
      <c r="J103" s="432"/>
      <c r="K103" s="432"/>
      <c r="L103" s="432"/>
      <c r="M103" s="432"/>
      <c r="N103" s="432"/>
      <c r="O103" s="432"/>
      <c r="P103" s="432"/>
      <c r="Q103" s="432"/>
      <c r="R103" s="433"/>
      <c r="S103" s="105"/>
    </row>
    <row r="104" spans="1:19" s="40" customFormat="1" ht="13.25" customHeight="1" x14ac:dyDescent="0.15">
      <c r="A104" s="58"/>
      <c r="B104" s="434"/>
      <c r="C104" s="432"/>
      <c r="D104" s="432"/>
      <c r="E104" s="432"/>
      <c r="F104" s="432"/>
      <c r="G104" s="432"/>
      <c r="H104" s="432"/>
      <c r="I104" s="432"/>
      <c r="J104" s="432"/>
      <c r="K104" s="432"/>
      <c r="L104" s="432"/>
      <c r="M104" s="432"/>
      <c r="N104" s="432"/>
      <c r="O104" s="432"/>
      <c r="P104" s="432"/>
      <c r="Q104" s="432"/>
      <c r="R104" s="433"/>
      <c r="S104" s="105"/>
    </row>
    <row r="105" spans="1:19" s="40" customFormat="1" ht="13.25" customHeight="1" x14ac:dyDescent="0.15">
      <c r="A105" s="58"/>
      <c r="B105" s="434"/>
      <c r="C105" s="432"/>
      <c r="D105" s="432"/>
      <c r="E105" s="432"/>
      <c r="F105" s="432"/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Q105" s="432"/>
      <c r="R105" s="433"/>
      <c r="S105" s="105"/>
    </row>
    <row r="106" spans="1:19" s="40" customFormat="1" ht="13.25" customHeight="1" x14ac:dyDescent="0.15">
      <c r="A106" s="58"/>
      <c r="B106" s="434"/>
      <c r="C106" s="432"/>
      <c r="D106" s="432"/>
      <c r="E106" s="432"/>
      <c r="F106" s="432"/>
      <c r="G106" s="432"/>
      <c r="H106" s="432"/>
      <c r="I106" s="432"/>
      <c r="J106" s="432"/>
      <c r="K106" s="432"/>
      <c r="L106" s="432"/>
      <c r="M106" s="432"/>
      <c r="N106" s="432"/>
      <c r="O106" s="432"/>
      <c r="P106" s="432"/>
      <c r="Q106" s="432"/>
      <c r="R106" s="433"/>
      <c r="S106" s="105"/>
    </row>
    <row r="107" spans="1:19" s="40" customFormat="1" ht="13.25" customHeight="1" x14ac:dyDescent="0.15">
      <c r="A107" s="58"/>
      <c r="B107" s="434"/>
      <c r="C107" s="432"/>
      <c r="D107" s="432"/>
      <c r="E107" s="432"/>
      <c r="F107" s="432"/>
      <c r="G107" s="432"/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3"/>
      <c r="S107" s="105"/>
    </row>
    <row r="108" spans="1:19" s="40" customFormat="1" ht="13.25" customHeight="1" x14ac:dyDescent="0.15">
      <c r="A108" s="61"/>
      <c r="B108" s="434"/>
      <c r="C108" s="432"/>
      <c r="D108" s="432"/>
      <c r="E108" s="432"/>
      <c r="F108" s="432"/>
      <c r="G108" s="432"/>
      <c r="H108" s="432"/>
      <c r="I108" s="432"/>
      <c r="J108" s="432"/>
      <c r="K108" s="432"/>
      <c r="L108" s="432"/>
      <c r="M108" s="432"/>
      <c r="N108" s="432"/>
      <c r="O108" s="432"/>
      <c r="P108" s="432"/>
      <c r="Q108" s="432"/>
      <c r="R108" s="433"/>
      <c r="S108" s="105"/>
    </row>
    <row r="109" spans="1:19" s="40" customFormat="1" ht="14" customHeight="1" thickBot="1" x14ac:dyDescent="0.2">
      <c r="A109" s="62"/>
      <c r="B109" s="434"/>
      <c r="C109" s="432"/>
      <c r="D109" s="432"/>
      <c r="E109" s="432"/>
      <c r="F109" s="432"/>
      <c r="G109" s="432"/>
      <c r="H109" s="432"/>
      <c r="I109" s="432"/>
      <c r="J109" s="432"/>
      <c r="K109" s="432"/>
      <c r="L109" s="432"/>
      <c r="M109" s="432"/>
      <c r="N109" s="432"/>
      <c r="O109" s="432"/>
      <c r="P109" s="432"/>
      <c r="Q109" s="432"/>
      <c r="R109" s="433"/>
      <c r="S109" s="105"/>
    </row>
    <row r="110" spans="1:19" s="40" customFormat="1" ht="2.25" customHeight="1" x14ac:dyDescent="0.15">
      <c r="A110" s="41"/>
      <c r="B110" s="63"/>
      <c r="C110" s="63"/>
      <c r="D110" s="63"/>
      <c r="E110" s="63"/>
      <c r="F110" s="63"/>
      <c r="G110" s="63"/>
      <c r="H110" s="63"/>
      <c r="I110" s="63"/>
      <c r="J110" s="113"/>
      <c r="K110" s="63"/>
      <c r="L110" s="63"/>
      <c r="M110" s="63"/>
      <c r="N110" s="63"/>
      <c r="O110" s="63"/>
      <c r="P110" s="63"/>
      <c r="Q110" s="63"/>
    </row>
    <row r="111" spans="1:19" s="40" customFormat="1" ht="16" x14ac:dyDescent="0.2">
      <c r="A111" s="64" t="s">
        <v>195</v>
      </c>
      <c r="B111" s="5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</row>
  </sheetData>
  <mergeCells count="166">
    <mergeCell ref="A2:C2"/>
    <mergeCell ref="E2:I2"/>
    <mergeCell ref="J2:N2"/>
    <mergeCell ref="O2:R2"/>
    <mergeCell ref="A3:C3"/>
    <mergeCell ref="E3:I3"/>
    <mergeCell ref="J3:N3"/>
    <mergeCell ref="O3:R3"/>
    <mergeCell ref="E4:J4"/>
    <mergeCell ref="K4:N4"/>
    <mergeCell ref="O4:R4"/>
    <mergeCell ref="E5:J5"/>
    <mergeCell ref="K5:N5"/>
    <mergeCell ref="O5:R5"/>
    <mergeCell ref="H7:I7"/>
    <mergeCell ref="N7:R7"/>
    <mergeCell ref="C8:E8"/>
    <mergeCell ref="F8:G8"/>
    <mergeCell ref="I8:J8"/>
    <mergeCell ref="K8:N8"/>
    <mergeCell ref="O8:R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R9"/>
    <mergeCell ref="T9:T10"/>
    <mergeCell ref="U9:U10"/>
    <mergeCell ref="K10:R10"/>
    <mergeCell ref="K11:R11"/>
    <mergeCell ref="K12:R12"/>
    <mergeCell ref="K13:R13"/>
    <mergeCell ref="K14:R14"/>
    <mergeCell ref="K15:R15"/>
    <mergeCell ref="K16:R16"/>
    <mergeCell ref="K17:R17"/>
    <mergeCell ref="K18:R18"/>
    <mergeCell ref="K19:R19"/>
    <mergeCell ref="K20:R20"/>
    <mergeCell ref="K21:R21"/>
    <mergeCell ref="K22:R22"/>
    <mergeCell ref="K23:R23"/>
    <mergeCell ref="K24:R24"/>
    <mergeCell ref="K25:R25"/>
    <mergeCell ref="K26:R26"/>
    <mergeCell ref="K27:R27"/>
    <mergeCell ref="K28:R28"/>
    <mergeCell ref="K29:R29"/>
    <mergeCell ref="K30:R30"/>
    <mergeCell ref="K31:R31"/>
    <mergeCell ref="K32:R32"/>
    <mergeCell ref="K33:R33"/>
    <mergeCell ref="K34:R34"/>
    <mergeCell ref="K35:R35"/>
    <mergeCell ref="K36:R36"/>
    <mergeCell ref="K37:R37"/>
    <mergeCell ref="K38:R38"/>
    <mergeCell ref="K39:R39"/>
    <mergeCell ref="K40:R40"/>
    <mergeCell ref="K41:R41"/>
    <mergeCell ref="K42:R42"/>
    <mergeCell ref="K43:R43"/>
    <mergeCell ref="K44:R44"/>
    <mergeCell ref="K45:R45"/>
    <mergeCell ref="K46:R46"/>
    <mergeCell ref="K47:R47"/>
    <mergeCell ref="K48:R48"/>
    <mergeCell ref="K49:R49"/>
    <mergeCell ref="K50:R50"/>
    <mergeCell ref="A53:B53"/>
    <mergeCell ref="H53:I53"/>
    <mergeCell ref="J53:Q53"/>
    <mergeCell ref="A55:B55"/>
    <mergeCell ref="C55:G55"/>
    <mergeCell ref="H55:I55"/>
    <mergeCell ref="J55:R55"/>
    <mergeCell ref="A56:B56"/>
    <mergeCell ref="C56:G56"/>
    <mergeCell ref="H56:I56"/>
    <mergeCell ref="J56:R56"/>
    <mergeCell ref="A57:B57"/>
    <mergeCell ref="C57:G57"/>
    <mergeCell ref="H57:I57"/>
    <mergeCell ref="J57:R57"/>
    <mergeCell ref="A58:B58"/>
    <mergeCell ref="C58:G58"/>
    <mergeCell ref="H58:I58"/>
    <mergeCell ref="J58:R58"/>
    <mergeCell ref="A59:B59"/>
    <mergeCell ref="C59:G59"/>
    <mergeCell ref="H59:I59"/>
    <mergeCell ref="J59:R59"/>
    <mergeCell ref="A60:B60"/>
    <mergeCell ref="C60:G60"/>
    <mergeCell ref="H60:I60"/>
    <mergeCell ref="J60:R60"/>
    <mergeCell ref="A61:R61"/>
    <mergeCell ref="A62:R62"/>
    <mergeCell ref="B63:D63"/>
    <mergeCell ref="E63:R63"/>
    <mergeCell ref="D65:R66"/>
    <mergeCell ref="AC65:AR66"/>
    <mergeCell ref="M67:N67"/>
    <mergeCell ref="C68:E68"/>
    <mergeCell ref="G68:H68"/>
    <mergeCell ref="J68:K68"/>
    <mergeCell ref="N68:R68"/>
    <mergeCell ref="C69:E69"/>
    <mergeCell ref="G69:H69"/>
    <mergeCell ref="J69:K69"/>
    <mergeCell ref="N69:R69"/>
    <mergeCell ref="C70:E70"/>
    <mergeCell ref="G70:H70"/>
    <mergeCell ref="J70:K70"/>
    <mergeCell ref="N70:R70"/>
    <mergeCell ref="C71:E71"/>
    <mergeCell ref="G71:H71"/>
    <mergeCell ref="J71:K71"/>
    <mergeCell ref="N71:R71"/>
    <mergeCell ref="C72:E72"/>
    <mergeCell ref="G72:H72"/>
    <mergeCell ref="J72:K72"/>
    <mergeCell ref="N72:R72"/>
    <mergeCell ref="C73:E73"/>
    <mergeCell ref="G73:H73"/>
    <mergeCell ref="J73:K73"/>
    <mergeCell ref="N73:R73"/>
    <mergeCell ref="C74:E74"/>
    <mergeCell ref="G74:H74"/>
    <mergeCell ref="J74:K74"/>
    <mergeCell ref="N74:R74"/>
    <mergeCell ref="B75:R75"/>
    <mergeCell ref="B76:R76"/>
    <mergeCell ref="E78:R78"/>
    <mergeCell ref="B80:R80"/>
    <mergeCell ref="B81:R81"/>
    <mergeCell ref="B82:R82"/>
    <mergeCell ref="B86:R86"/>
    <mergeCell ref="B87:R87"/>
    <mergeCell ref="B88:R88"/>
    <mergeCell ref="B89:R89"/>
    <mergeCell ref="B90:R90"/>
    <mergeCell ref="B91:R91"/>
    <mergeCell ref="B92:R92"/>
    <mergeCell ref="B93:R93"/>
    <mergeCell ref="B94:R94"/>
    <mergeCell ref="B95:R95"/>
    <mergeCell ref="B96:R96"/>
    <mergeCell ref="B97:R97"/>
    <mergeCell ref="B98:R98"/>
    <mergeCell ref="B99:R99"/>
    <mergeCell ref="B106:R106"/>
    <mergeCell ref="B107:R107"/>
    <mergeCell ref="B108:R108"/>
    <mergeCell ref="B109:R109"/>
    <mergeCell ref="B100:R100"/>
    <mergeCell ref="B101:R101"/>
    <mergeCell ref="B102:R102"/>
    <mergeCell ref="B103:R103"/>
    <mergeCell ref="B104:R104"/>
    <mergeCell ref="B105:R105"/>
  </mergeCells>
  <conditionalFormatting sqref="J11:J50">
    <cfRule type="expression" dxfId="19" priority="1" stopIfTrue="1">
      <formula>AND($I11&gt;($H11+$G11), $H11 &lt;&gt; "", $I11 &lt;&gt; "")</formula>
    </cfRule>
    <cfRule type="expression" dxfId="18" priority="2" stopIfTrue="1">
      <formula>AND($I11&lt;($H11-$F11), $H11 &lt;&gt; "", $I11 &lt;&gt; "")</formula>
    </cfRule>
  </conditionalFormatting>
  <dataValidations count="5">
    <dataValidation type="list" allowBlank="1" sqref="B75:R76" xr:uid="{00000000-0002-0000-0400-000000000000}">
      <formula1>"Barre,Color Contamination,Dyeing/Finishing Streaks,Hole,Run,Shading,Slub/Knot/Snag,Torque/Skew,Trim Broken,Trim Color Contamination,Trim Incorrect Color,Trim Incorrect Size,Trim Inoperable,Trim Not as Specified,Yarn Contamination,Yellowing"</formula1>
    </dataValidation>
    <dataValidation type="list" allowBlank="1" showInputMessage="1" showErrorMessage="1" sqref="I68:I74 L68:L74" xr:uid="{00000000-0002-0000-0400-000001000000}">
      <formula1>"Actual,Sub"</formula1>
    </dataValidation>
    <dataValidation allowBlank="1" sqref="S75:S104" xr:uid="{00000000-0002-0000-0400-000002000000}"/>
    <dataValidation type="list" allowBlank="1" sqref="B91:B103" xr:uid="{00000000-0002-0000-0400-000003000000}">
      <formula1>"Broken/Skip/Drop Stitch,Conspicuous Repair,Incorrect/Inconsistent SPI,Incorrect Tension,Missing/Unsecured Component,Needle Hole/Chew,Open Seam,Overrun Stitch,Puckering,Raw Edge/Frayed Seam,Roping/Uneven Hem,Uneven Stitching,Untrimmed Thread"</formula1>
    </dataValidation>
    <dataValidation type="list" allowBlank="1" sqref="B80:B82" xr:uid="{00000000-0002-0000-0400-000004000000}">
      <formula1>"H.T.Peeling/Cracking,Plate Mark,Incorrect Placement,Incorrect Size,Missing,Poor Adhesion,Unraveling,Untrimmed Thread"</formula1>
    </dataValidation>
  </dataValidations>
  <printOptions horizontalCentered="1"/>
  <pageMargins left="0.15" right="0.15" top="0.5" bottom="0.5" header="0.25" footer="0.25"/>
  <pageSetup scale="65" pageOrder="overThenDown" orientation="portrait" r:id="rId1"/>
  <headerFooter alignWithMargins="0">
    <oddFooter>&amp;L&amp;D&amp;C&amp;A</oddFooter>
  </headerFooter>
  <rowBreaks count="2" manualBreakCount="2">
    <brk id="60" max="20" man="1"/>
    <brk id="83" max="20" man="1"/>
  </rowBreaks>
  <colBreaks count="1" manualBreakCount="1">
    <brk id="18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Nike12_7">
    <tabColor rgb="FFFF0000"/>
  </sheetPr>
  <dimension ref="A1:AS111"/>
  <sheetViews>
    <sheetView showGridLines="0" zoomScaleNormal="100" zoomScaleSheetLayoutView="50" workbookViewId="0"/>
  </sheetViews>
  <sheetFormatPr baseColWidth="10" defaultColWidth="7.33203125" defaultRowHeight="13" x14ac:dyDescent="0.15"/>
  <cols>
    <col min="1" max="1" customWidth="true" style="30" width="6.33203125" collapsed="true"/>
    <col min="2" max="2" customWidth="true" style="30" width="15.0" collapsed="true"/>
    <col min="3" max="3" bestFit="true" customWidth="true" style="30" width="19.33203125" collapsed="true"/>
    <col min="4" max="4" bestFit="true" customWidth="true" style="30" width="18.5" collapsed="true"/>
    <col min="5" max="5" customWidth="true" style="30" width="6.0" collapsed="true"/>
    <col min="6" max="7" customWidth="true" style="30" width="3.6640625" collapsed="true"/>
    <col min="8" max="34" customWidth="true" style="30" width="4.5" collapsed="true"/>
    <col min="35" max="16384" style="30" width="7.33203125" collapsed="true"/>
  </cols>
  <sheetData>
    <row r="1" spans="1:34" s="29" customFormat="1" ht="15" customHeight="1" x14ac:dyDescent="0.15">
      <c r="A1" s="21"/>
      <c r="B1" s="22"/>
      <c r="C1" s="88"/>
      <c r="D1" s="23"/>
      <c r="E1" s="23" t="s">
        <v>196</v>
      </c>
      <c r="F1" s="23"/>
      <c r="G1" s="24"/>
      <c r="H1" s="22"/>
      <c r="I1" s="25"/>
      <c r="J1" s="22"/>
      <c r="K1" s="22"/>
      <c r="L1" s="22"/>
      <c r="M1" s="26"/>
      <c r="N1" s="27"/>
      <c r="O1" s="27"/>
      <c r="P1" s="28"/>
      <c r="Q1" s="28"/>
    </row>
    <row r="2" spans="1:34" x14ac:dyDescent="0.15">
      <c r="A2" s="533" t="s">
        <v>105</v>
      </c>
      <c r="B2" s="534"/>
      <c r="C2" s="535"/>
      <c r="D2" s="121" t="s">
        <v>106</v>
      </c>
      <c r="E2" s="533" t="s">
        <v>107</v>
      </c>
      <c r="F2" s="534"/>
      <c r="G2" s="534"/>
      <c r="H2" s="534"/>
      <c r="I2" s="535"/>
      <c r="J2" s="533" t="s">
        <v>108</v>
      </c>
      <c r="K2" s="534"/>
      <c r="L2" s="534"/>
      <c r="M2" s="534"/>
      <c r="N2" s="535"/>
      <c r="O2" s="533" t="s">
        <v>109</v>
      </c>
      <c r="P2" s="534"/>
      <c r="Q2" s="534"/>
      <c r="R2" s="535"/>
      <c r="S2" s="89"/>
      <c r="U2" s="11"/>
    </row>
    <row r="3" spans="1:34" x14ac:dyDescent="0.15">
      <c r="A3" s="536" t="e">
        <f>#REF!</f>
        <v>#REF!</v>
      </c>
      <c r="B3" s="537"/>
      <c r="C3" s="537"/>
      <c r="D3" s="122" t="e">
        <f>#REF!</f>
        <v>#REF!</v>
      </c>
      <c r="E3" s="538" t="e">
        <f>#REF!</f>
        <v>#REF!</v>
      </c>
      <c r="F3" s="538"/>
      <c r="G3" s="538"/>
      <c r="H3" s="538"/>
      <c r="I3" s="539"/>
      <c r="J3" s="540" t="e">
        <f>#REF!</f>
        <v>#REF!</v>
      </c>
      <c r="K3" s="538"/>
      <c r="L3" s="538"/>
      <c r="M3" s="538"/>
      <c r="N3" s="539"/>
      <c r="O3" s="540" t="e">
        <f>#REF!</f>
        <v>#REF!</v>
      </c>
      <c r="P3" s="538"/>
      <c r="Q3" s="538"/>
      <c r="R3" s="539"/>
      <c r="S3" s="90"/>
      <c r="U3" s="11"/>
    </row>
    <row r="4" spans="1:34" x14ac:dyDescent="0.15">
      <c r="A4" s="91" t="s">
        <v>110</v>
      </c>
      <c r="B4" s="123" t="e">
        <f>#REF!</f>
        <v>#REF!</v>
      </c>
      <c r="C4" s="124"/>
      <c r="D4" s="121" t="s">
        <v>112</v>
      </c>
      <c r="E4" s="533" t="s">
        <v>113</v>
      </c>
      <c r="F4" s="534"/>
      <c r="G4" s="534"/>
      <c r="H4" s="534"/>
      <c r="I4" s="534"/>
      <c r="J4" s="535"/>
      <c r="K4" s="377" t="s">
        <v>1</v>
      </c>
      <c r="L4" s="379"/>
      <c r="M4" s="379"/>
      <c r="N4" s="379"/>
      <c r="O4" s="377" t="s">
        <v>114</v>
      </c>
      <c r="P4" s="379"/>
      <c r="Q4" s="379"/>
      <c r="R4" s="378"/>
      <c r="S4" s="226"/>
      <c r="U4" s="11"/>
    </row>
    <row r="5" spans="1:34" x14ac:dyDescent="0.15">
      <c r="A5" s="92" t="s">
        <v>115</v>
      </c>
      <c r="B5" s="124"/>
      <c r="C5" s="125" t="e">
        <f>#REF!</f>
        <v>#REF!</v>
      </c>
      <c r="D5" s="122" t="e">
        <f>#REF!</f>
        <v>#REF!</v>
      </c>
      <c r="E5" s="516" t="e">
        <f>#REF!</f>
        <v>#REF!</v>
      </c>
      <c r="F5" s="517"/>
      <c r="G5" s="517"/>
      <c r="H5" s="517"/>
      <c r="I5" s="517"/>
      <c r="J5" s="518"/>
      <c r="K5" s="516" t="e">
        <f>#REF!</f>
        <v>#REF!</v>
      </c>
      <c r="L5" s="517"/>
      <c r="M5" s="517"/>
      <c r="N5" s="517"/>
      <c r="O5" s="516" t="e">
        <f>#REF!</f>
        <v>#REF!</v>
      </c>
      <c r="P5" s="517"/>
      <c r="Q5" s="517"/>
      <c r="R5" s="518"/>
      <c r="S5" s="93"/>
      <c r="U5" s="11"/>
    </row>
    <row r="6" spans="1:34" ht="15" customHeight="1" x14ac:dyDescent="0.15">
      <c r="A6" s="31"/>
      <c r="B6" s="31" t="s">
        <v>142</v>
      </c>
      <c r="C6" s="95"/>
      <c r="D6" s="94"/>
      <c r="E6" s="94"/>
      <c r="F6" s="96"/>
      <c r="G6" s="94"/>
      <c r="H6" s="94"/>
      <c r="I6" s="97"/>
      <c r="J6" s="107"/>
      <c r="K6" s="98"/>
      <c r="L6" s="32"/>
      <c r="M6" s="98"/>
      <c r="N6" s="99"/>
      <c r="O6" s="100"/>
      <c r="P6" s="99"/>
      <c r="Q6" s="100"/>
      <c r="U6" s="11"/>
    </row>
    <row r="7" spans="1:34" ht="13.5" customHeight="1" x14ac:dyDescent="0.15">
      <c r="A7" s="33" t="s">
        <v>144</v>
      </c>
      <c r="B7" s="33"/>
      <c r="C7" s="34" t="s">
        <v>145</v>
      </c>
      <c r="D7" s="101"/>
      <c r="E7" s="116"/>
      <c r="F7" s="34" t="s">
        <v>146</v>
      </c>
      <c r="G7" s="35"/>
      <c r="H7" s="519"/>
      <c r="I7" s="520"/>
      <c r="J7" s="108"/>
      <c r="K7" s="36" t="s">
        <v>148</v>
      </c>
      <c r="L7" s="37"/>
      <c r="M7" s="37"/>
      <c r="N7" s="521"/>
      <c r="O7" s="521"/>
      <c r="P7" s="521"/>
      <c r="Q7" s="521"/>
      <c r="R7" s="522"/>
      <c r="S7" s="68"/>
      <c r="T7" s="38"/>
      <c r="U7" s="11"/>
    </row>
    <row r="8" spans="1:34" ht="13.5" customHeight="1" x14ac:dyDescent="0.15">
      <c r="A8" s="39"/>
      <c r="B8" s="102" t="s">
        <v>150</v>
      </c>
      <c r="C8" s="523"/>
      <c r="D8" s="524"/>
      <c r="E8" s="525"/>
      <c r="F8" s="526"/>
      <c r="G8" s="527"/>
      <c r="H8" s="34" t="s">
        <v>151</v>
      </c>
      <c r="I8" s="541"/>
      <c r="J8" s="542"/>
      <c r="K8" s="543"/>
      <c r="L8" s="544"/>
      <c r="M8" s="544"/>
      <c r="N8" s="545"/>
      <c r="O8" s="543"/>
      <c r="P8" s="544"/>
      <c r="Q8" s="544"/>
      <c r="R8" s="545"/>
      <c r="S8" s="69"/>
    </row>
    <row r="9" spans="1:34" ht="13.5" customHeight="1" x14ac:dyDescent="0.15">
      <c r="A9" s="130" t="s">
        <v>152</v>
      </c>
      <c r="B9" s="504" t="s">
        <v>153</v>
      </c>
      <c r="C9" s="504" t="s">
        <v>154</v>
      </c>
      <c r="D9" s="504" t="s">
        <v>155</v>
      </c>
      <c r="E9" s="506" t="s">
        <v>156</v>
      </c>
      <c r="F9" s="508" t="s">
        <v>157</v>
      </c>
      <c r="G9" s="550" t="s">
        <v>158</v>
      </c>
      <c r="H9" s="546" t="s">
        <v>124</v>
      </c>
      <c r="I9" s="510" t="s">
        <v>197</v>
      </c>
      <c r="J9" s="548" t="s">
        <v>198</v>
      </c>
      <c r="K9" s="546" t="s">
        <v>125</v>
      </c>
      <c r="L9" s="510" t="s">
        <v>197</v>
      </c>
      <c r="M9" s="548" t="s">
        <v>198</v>
      </c>
      <c r="N9" s="546" t="s">
        <v>126</v>
      </c>
      <c r="O9" s="510" t="s">
        <v>197</v>
      </c>
      <c r="P9" s="548" t="s">
        <v>198</v>
      </c>
      <c r="Q9" s="546" t="s">
        <v>127</v>
      </c>
      <c r="R9" s="510" t="s">
        <v>197</v>
      </c>
      <c r="S9" s="548" t="s">
        <v>198</v>
      </c>
      <c r="T9" s="546" t="s">
        <v>128</v>
      </c>
      <c r="U9" s="510" t="s">
        <v>197</v>
      </c>
      <c r="V9" s="548" t="s">
        <v>198</v>
      </c>
      <c r="W9" s="546" t="s">
        <v>129</v>
      </c>
      <c r="X9" s="510" t="s">
        <v>197</v>
      </c>
      <c r="Y9" s="548" t="s">
        <v>198</v>
      </c>
      <c r="Z9" s="546" t="s">
        <v>130</v>
      </c>
      <c r="AA9" s="510" t="s">
        <v>197</v>
      </c>
      <c r="AB9" s="548" t="s">
        <v>198</v>
      </c>
      <c r="AC9" s="546" t="s">
        <v>131</v>
      </c>
      <c r="AD9" s="510" t="s">
        <v>197</v>
      </c>
      <c r="AE9" s="548" t="s">
        <v>198</v>
      </c>
      <c r="AF9" s="546" t="s">
        <v>133</v>
      </c>
      <c r="AG9" s="510" t="s">
        <v>197</v>
      </c>
      <c r="AH9" s="548" t="s">
        <v>198</v>
      </c>
    </row>
    <row r="10" spans="1:34" ht="13.5" customHeight="1" thickBot="1" x14ac:dyDescent="0.2">
      <c r="A10" s="131" t="s">
        <v>164</v>
      </c>
      <c r="B10" s="505"/>
      <c r="C10" s="505"/>
      <c r="D10" s="505"/>
      <c r="E10" s="507"/>
      <c r="F10" s="509"/>
      <c r="G10" s="551"/>
      <c r="H10" s="547"/>
      <c r="I10" s="511"/>
      <c r="J10" s="549"/>
      <c r="K10" s="547"/>
      <c r="L10" s="511"/>
      <c r="M10" s="549"/>
      <c r="N10" s="547"/>
      <c r="O10" s="511"/>
      <c r="P10" s="549"/>
      <c r="Q10" s="547"/>
      <c r="R10" s="511"/>
      <c r="S10" s="549"/>
      <c r="T10" s="547"/>
      <c r="U10" s="511"/>
      <c r="V10" s="549"/>
      <c r="W10" s="547"/>
      <c r="X10" s="511"/>
      <c r="Y10" s="549"/>
      <c r="Z10" s="547"/>
      <c r="AA10" s="511"/>
      <c r="AB10" s="549"/>
      <c r="AC10" s="547"/>
      <c r="AD10" s="511"/>
      <c r="AE10" s="549"/>
      <c r="AF10" s="547"/>
      <c r="AG10" s="511"/>
      <c r="AH10" s="549"/>
    </row>
    <row r="11" spans="1:34" ht="14.25" customHeight="1" x14ac:dyDescent="0.15">
      <c r="A11" s="132"/>
      <c r="B11" s="117"/>
      <c r="C11" s="118"/>
      <c r="D11" s="118"/>
      <c r="E11" s="118" t="s">
        <v>16</v>
      </c>
      <c r="F11" s="119"/>
      <c r="G11" s="137"/>
      <c r="H11" s="139"/>
      <c r="I11" s="136"/>
      <c r="J11" s="140"/>
      <c r="K11" s="139"/>
      <c r="L11" s="136"/>
      <c r="M11" s="140"/>
      <c r="N11" s="139"/>
      <c r="O11" s="136"/>
      <c r="P11" s="140"/>
      <c r="Q11" s="139"/>
      <c r="R11" s="136"/>
      <c r="S11" s="140"/>
      <c r="T11" s="139"/>
      <c r="U11" s="136"/>
      <c r="V11" s="140"/>
      <c r="W11" s="139"/>
      <c r="X11" s="136"/>
      <c r="Y11" s="140"/>
      <c r="Z11" s="139"/>
      <c r="AA11" s="136"/>
      <c r="AB11" s="140"/>
      <c r="AC11" s="139"/>
      <c r="AD11" s="136"/>
      <c r="AE11" s="140"/>
      <c r="AF11" s="139"/>
      <c r="AG11" s="136"/>
      <c r="AH11" s="140"/>
    </row>
    <row r="12" spans="1:34" ht="13.5" customHeight="1" x14ac:dyDescent="0.15">
      <c r="A12" s="104"/>
      <c r="B12" s="117"/>
      <c r="C12" s="118"/>
      <c r="D12" s="118"/>
      <c r="E12" s="118" t="s">
        <v>16</v>
      </c>
      <c r="F12" s="67"/>
      <c r="G12" s="138"/>
      <c r="H12" s="141"/>
      <c r="I12" s="67"/>
      <c r="J12" s="120"/>
      <c r="K12" s="141"/>
      <c r="L12" s="67"/>
      <c r="M12" s="120"/>
      <c r="N12" s="141"/>
      <c r="O12" s="67"/>
      <c r="P12" s="120"/>
      <c r="Q12" s="141"/>
      <c r="R12" s="67"/>
      <c r="S12" s="120"/>
      <c r="T12" s="141"/>
      <c r="U12" s="67"/>
      <c r="V12" s="120"/>
      <c r="W12" s="141"/>
      <c r="X12" s="67"/>
      <c r="Y12" s="120"/>
      <c r="Z12" s="141"/>
      <c r="AA12" s="67"/>
      <c r="AB12" s="120"/>
      <c r="AC12" s="141"/>
      <c r="AD12" s="67"/>
      <c r="AE12" s="120"/>
      <c r="AF12" s="141"/>
      <c r="AG12" s="67"/>
      <c r="AH12" s="120"/>
    </row>
    <row r="13" spans="1:34" ht="13.5" customHeight="1" x14ac:dyDescent="0.15">
      <c r="A13" s="104"/>
      <c r="B13" s="117"/>
      <c r="C13" s="118"/>
      <c r="D13" s="118"/>
      <c r="E13" s="118" t="s">
        <v>16</v>
      </c>
      <c r="F13" s="67"/>
      <c r="G13" s="138"/>
      <c r="H13" s="141"/>
      <c r="I13" s="67"/>
      <c r="J13" s="120"/>
      <c r="K13" s="141"/>
      <c r="L13" s="67"/>
      <c r="M13" s="120"/>
      <c r="N13" s="141"/>
      <c r="O13" s="67"/>
      <c r="P13" s="120"/>
      <c r="Q13" s="141"/>
      <c r="R13" s="67"/>
      <c r="S13" s="120"/>
      <c r="T13" s="141"/>
      <c r="U13" s="67"/>
      <c r="V13" s="120"/>
      <c r="W13" s="141"/>
      <c r="X13" s="67"/>
      <c r="Y13" s="120"/>
      <c r="Z13" s="141"/>
      <c r="AA13" s="67"/>
      <c r="AB13" s="120"/>
      <c r="AC13" s="141"/>
      <c r="AD13" s="67"/>
      <c r="AE13" s="120"/>
      <c r="AF13" s="141"/>
      <c r="AG13" s="67"/>
      <c r="AH13" s="120"/>
    </row>
    <row r="14" spans="1:34" ht="13.5" customHeight="1" x14ac:dyDescent="0.15">
      <c r="A14" s="104"/>
      <c r="B14" s="117"/>
      <c r="C14" s="118"/>
      <c r="D14" s="118"/>
      <c r="E14" s="118" t="s">
        <v>16</v>
      </c>
      <c r="F14" s="67"/>
      <c r="G14" s="138"/>
      <c r="H14" s="141"/>
      <c r="I14" s="67"/>
      <c r="J14" s="120"/>
      <c r="K14" s="141"/>
      <c r="L14" s="67"/>
      <c r="M14" s="120"/>
      <c r="N14" s="141"/>
      <c r="O14" s="67"/>
      <c r="P14" s="120"/>
      <c r="Q14" s="141"/>
      <c r="R14" s="67"/>
      <c r="S14" s="120"/>
      <c r="T14" s="141"/>
      <c r="U14" s="67"/>
      <c r="V14" s="120"/>
      <c r="W14" s="141"/>
      <c r="X14" s="67"/>
      <c r="Y14" s="120"/>
      <c r="Z14" s="141"/>
      <c r="AA14" s="67"/>
      <c r="AB14" s="120"/>
      <c r="AC14" s="141"/>
      <c r="AD14" s="67"/>
      <c r="AE14" s="120"/>
      <c r="AF14" s="141"/>
      <c r="AG14" s="67"/>
      <c r="AH14" s="120"/>
    </row>
    <row r="15" spans="1:34" ht="13.5" customHeight="1" x14ac:dyDescent="0.15">
      <c r="A15" s="104"/>
      <c r="B15" s="117"/>
      <c r="C15" s="118"/>
      <c r="D15" s="118"/>
      <c r="E15" s="118" t="s">
        <v>16</v>
      </c>
      <c r="F15" s="67"/>
      <c r="G15" s="138"/>
      <c r="H15" s="141"/>
      <c r="I15" s="67"/>
      <c r="J15" s="120"/>
      <c r="K15" s="141"/>
      <c r="L15" s="67"/>
      <c r="M15" s="120"/>
      <c r="N15" s="141"/>
      <c r="O15" s="67"/>
      <c r="P15" s="120"/>
      <c r="Q15" s="141"/>
      <c r="R15" s="67"/>
      <c r="S15" s="120"/>
      <c r="T15" s="141"/>
      <c r="U15" s="67"/>
      <c r="V15" s="120"/>
      <c r="W15" s="141"/>
      <c r="X15" s="67"/>
      <c r="Y15" s="120"/>
      <c r="Z15" s="141"/>
      <c r="AA15" s="67"/>
      <c r="AB15" s="120"/>
      <c r="AC15" s="141"/>
      <c r="AD15" s="67"/>
      <c r="AE15" s="120"/>
      <c r="AF15" s="141"/>
      <c r="AG15" s="67"/>
      <c r="AH15" s="120"/>
    </row>
    <row r="16" spans="1:34" ht="13.5" customHeight="1" x14ac:dyDescent="0.15">
      <c r="A16" s="104"/>
      <c r="B16" s="117"/>
      <c r="C16" s="118"/>
      <c r="D16" s="118"/>
      <c r="E16" s="118" t="s">
        <v>16</v>
      </c>
      <c r="F16" s="67"/>
      <c r="G16" s="138"/>
      <c r="H16" s="141"/>
      <c r="I16" s="67"/>
      <c r="J16" s="120"/>
      <c r="K16" s="141"/>
      <c r="L16" s="67"/>
      <c r="M16" s="120"/>
      <c r="N16" s="141"/>
      <c r="O16" s="67"/>
      <c r="P16" s="120"/>
      <c r="Q16" s="141"/>
      <c r="R16" s="67"/>
      <c r="S16" s="120"/>
      <c r="T16" s="141"/>
      <c r="U16" s="67"/>
      <c r="V16" s="120"/>
      <c r="W16" s="141"/>
      <c r="X16" s="67"/>
      <c r="Y16" s="120"/>
      <c r="Z16" s="141"/>
      <c r="AA16" s="67"/>
      <c r="AB16" s="120"/>
      <c r="AC16" s="141"/>
      <c r="AD16" s="67"/>
      <c r="AE16" s="120"/>
      <c r="AF16" s="141"/>
      <c r="AG16" s="67"/>
      <c r="AH16" s="120"/>
    </row>
    <row r="17" spans="1:34" ht="13.5" customHeight="1" x14ac:dyDescent="0.15">
      <c r="A17" s="104"/>
      <c r="B17" s="117"/>
      <c r="C17" s="118"/>
      <c r="D17" s="118"/>
      <c r="E17" s="118" t="s">
        <v>16</v>
      </c>
      <c r="F17" s="67"/>
      <c r="G17" s="138"/>
      <c r="H17" s="141"/>
      <c r="I17" s="67"/>
      <c r="J17" s="120"/>
      <c r="K17" s="141"/>
      <c r="L17" s="67"/>
      <c r="M17" s="120"/>
      <c r="N17" s="141"/>
      <c r="O17" s="67"/>
      <c r="P17" s="120"/>
      <c r="Q17" s="141"/>
      <c r="R17" s="67"/>
      <c r="S17" s="120"/>
      <c r="T17" s="141"/>
      <c r="U17" s="67"/>
      <c r="V17" s="120"/>
      <c r="W17" s="141"/>
      <c r="X17" s="67"/>
      <c r="Y17" s="120"/>
      <c r="Z17" s="141"/>
      <c r="AA17" s="67"/>
      <c r="AB17" s="120"/>
      <c r="AC17" s="141"/>
      <c r="AD17" s="67"/>
      <c r="AE17" s="120"/>
      <c r="AF17" s="141"/>
      <c r="AG17" s="67"/>
      <c r="AH17" s="120"/>
    </row>
    <row r="18" spans="1:34" ht="13.5" customHeight="1" x14ac:dyDescent="0.15">
      <c r="A18" s="104"/>
      <c r="B18" s="117"/>
      <c r="C18" s="118"/>
      <c r="D18" s="118"/>
      <c r="E18" s="118" t="s">
        <v>16</v>
      </c>
      <c r="F18" s="67"/>
      <c r="G18" s="138"/>
      <c r="H18" s="141"/>
      <c r="I18" s="67"/>
      <c r="J18" s="120"/>
      <c r="K18" s="141"/>
      <c r="L18" s="67"/>
      <c r="M18" s="120"/>
      <c r="N18" s="141"/>
      <c r="O18" s="67"/>
      <c r="P18" s="120"/>
      <c r="Q18" s="141"/>
      <c r="R18" s="67"/>
      <c r="S18" s="120"/>
      <c r="T18" s="141"/>
      <c r="U18" s="67"/>
      <c r="V18" s="120"/>
      <c r="W18" s="141"/>
      <c r="X18" s="67"/>
      <c r="Y18" s="120"/>
      <c r="Z18" s="141"/>
      <c r="AA18" s="67"/>
      <c r="AB18" s="120"/>
      <c r="AC18" s="141"/>
      <c r="AD18" s="67"/>
      <c r="AE18" s="120"/>
      <c r="AF18" s="141"/>
      <c r="AG18" s="67"/>
      <c r="AH18" s="120"/>
    </row>
    <row r="19" spans="1:34" ht="13.5" customHeight="1" x14ac:dyDescent="0.15">
      <c r="A19" s="104"/>
      <c r="B19" s="117"/>
      <c r="C19" s="118"/>
      <c r="D19" s="118"/>
      <c r="E19" s="118" t="s">
        <v>16</v>
      </c>
      <c r="F19" s="67"/>
      <c r="G19" s="138"/>
      <c r="H19" s="141"/>
      <c r="I19" s="67"/>
      <c r="J19" s="120"/>
      <c r="K19" s="141"/>
      <c r="L19" s="67"/>
      <c r="M19" s="120"/>
      <c r="N19" s="141"/>
      <c r="O19" s="67"/>
      <c r="P19" s="120"/>
      <c r="Q19" s="141"/>
      <c r="R19" s="67"/>
      <c r="S19" s="120"/>
      <c r="T19" s="141"/>
      <c r="U19" s="67"/>
      <c r="V19" s="120"/>
      <c r="W19" s="141"/>
      <c r="X19" s="67"/>
      <c r="Y19" s="120"/>
      <c r="Z19" s="141"/>
      <c r="AA19" s="67"/>
      <c r="AB19" s="120"/>
      <c r="AC19" s="141"/>
      <c r="AD19" s="67"/>
      <c r="AE19" s="120"/>
      <c r="AF19" s="141"/>
      <c r="AG19" s="67"/>
      <c r="AH19" s="120"/>
    </row>
    <row r="20" spans="1:34" ht="13.5" customHeight="1" x14ac:dyDescent="0.15">
      <c r="A20" s="104"/>
      <c r="B20" s="117"/>
      <c r="C20" s="118"/>
      <c r="D20" s="118"/>
      <c r="E20" s="118" t="s">
        <v>16</v>
      </c>
      <c r="F20" s="67"/>
      <c r="G20" s="138"/>
      <c r="H20" s="141"/>
      <c r="I20" s="67"/>
      <c r="J20" s="120"/>
      <c r="K20" s="141"/>
      <c r="L20" s="67"/>
      <c r="M20" s="120"/>
      <c r="N20" s="141"/>
      <c r="O20" s="67"/>
      <c r="P20" s="120"/>
      <c r="Q20" s="141"/>
      <c r="R20" s="67"/>
      <c r="S20" s="120"/>
      <c r="T20" s="141"/>
      <c r="U20" s="67"/>
      <c r="V20" s="120"/>
      <c r="W20" s="141"/>
      <c r="X20" s="67"/>
      <c r="Y20" s="120"/>
      <c r="Z20" s="141"/>
      <c r="AA20" s="67"/>
      <c r="AB20" s="120"/>
      <c r="AC20" s="141"/>
      <c r="AD20" s="67"/>
      <c r="AE20" s="120"/>
      <c r="AF20" s="141"/>
      <c r="AG20" s="67"/>
      <c r="AH20" s="120"/>
    </row>
    <row r="21" spans="1:34" ht="13.5" customHeight="1" x14ac:dyDescent="0.15">
      <c r="A21" s="104"/>
      <c r="B21" s="117"/>
      <c r="C21" s="118"/>
      <c r="D21" s="118"/>
      <c r="E21" s="118" t="s">
        <v>16</v>
      </c>
      <c r="F21" s="67"/>
      <c r="G21" s="138"/>
      <c r="H21" s="141"/>
      <c r="I21" s="67"/>
      <c r="J21" s="120"/>
      <c r="K21" s="141"/>
      <c r="L21" s="67"/>
      <c r="M21" s="120"/>
      <c r="N21" s="141"/>
      <c r="O21" s="67"/>
      <c r="P21" s="120"/>
      <c r="Q21" s="141"/>
      <c r="R21" s="67"/>
      <c r="S21" s="120"/>
      <c r="T21" s="141"/>
      <c r="U21" s="67"/>
      <c r="V21" s="120"/>
      <c r="W21" s="141"/>
      <c r="X21" s="67"/>
      <c r="Y21" s="120"/>
      <c r="Z21" s="141"/>
      <c r="AA21" s="67"/>
      <c r="AB21" s="120"/>
      <c r="AC21" s="141"/>
      <c r="AD21" s="67"/>
      <c r="AE21" s="120"/>
      <c r="AF21" s="141"/>
      <c r="AG21" s="67"/>
      <c r="AH21" s="120"/>
    </row>
    <row r="22" spans="1:34" ht="13.5" customHeight="1" x14ac:dyDescent="0.15">
      <c r="A22" s="104"/>
      <c r="B22" s="117"/>
      <c r="C22" s="118"/>
      <c r="D22" s="118"/>
      <c r="E22" s="118" t="s">
        <v>16</v>
      </c>
      <c r="F22" s="67"/>
      <c r="G22" s="138"/>
      <c r="H22" s="141"/>
      <c r="I22" s="67"/>
      <c r="J22" s="120"/>
      <c r="K22" s="141"/>
      <c r="L22" s="67"/>
      <c r="M22" s="120"/>
      <c r="N22" s="141"/>
      <c r="O22" s="67"/>
      <c r="P22" s="120"/>
      <c r="Q22" s="141"/>
      <c r="R22" s="67"/>
      <c r="S22" s="120"/>
      <c r="T22" s="141"/>
      <c r="U22" s="67"/>
      <c r="V22" s="120"/>
      <c r="W22" s="141"/>
      <c r="X22" s="67"/>
      <c r="Y22" s="120"/>
      <c r="Z22" s="141"/>
      <c r="AA22" s="67"/>
      <c r="AB22" s="120"/>
      <c r="AC22" s="141"/>
      <c r="AD22" s="67"/>
      <c r="AE22" s="120"/>
      <c r="AF22" s="141"/>
      <c r="AG22" s="67"/>
      <c r="AH22" s="120"/>
    </row>
    <row r="23" spans="1:34" ht="13.5" customHeight="1" x14ac:dyDescent="0.15">
      <c r="A23" s="104"/>
      <c r="B23" s="117"/>
      <c r="C23" s="118"/>
      <c r="D23" s="118"/>
      <c r="E23" s="118" t="s">
        <v>16</v>
      </c>
      <c r="F23" s="67"/>
      <c r="G23" s="138"/>
      <c r="H23" s="141"/>
      <c r="I23" s="67"/>
      <c r="J23" s="120"/>
      <c r="K23" s="141"/>
      <c r="L23" s="67"/>
      <c r="M23" s="120"/>
      <c r="N23" s="141"/>
      <c r="O23" s="67"/>
      <c r="P23" s="120"/>
      <c r="Q23" s="141"/>
      <c r="R23" s="67"/>
      <c r="S23" s="120"/>
      <c r="T23" s="141"/>
      <c r="U23" s="67"/>
      <c r="V23" s="120"/>
      <c r="W23" s="141"/>
      <c r="X23" s="67"/>
      <c r="Y23" s="120"/>
      <c r="Z23" s="141"/>
      <c r="AA23" s="67"/>
      <c r="AB23" s="120"/>
      <c r="AC23" s="141"/>
      <c r="AD23" s="67"/>
      <c r="AE23" s="120"/>
      <c r="AF23" s="141"/>
      <c r="AG23" s="67"/>
      <c r="AH23" s="120"/>
    </row>
    <row r="24" spans="1:34" ht="13.5" customHeight="1" x14ac:dyDescent="0.15">
      <c r="A24" s="104"/>
      <c r="B24" s="117"/>
      <c r="C24" s="118"/>
      <c r="D24" s="118"/>
      <c r="E24" s="118" t="s">
        <v>16</v>
      </c>
      <c r="F24" s="67"/>
      <c r="G24" s="138"/>
      <c r="H24" s="141"/>
      <c r="I24" s="67"/>
      <c r="J24" s="120"/>
      <c r="K24" s="141"/>
      <c r="L24" s="67"/>
      <c r="M24" s="120"/>
      <c r="N24" s="141"/>
      <c r="O24" s="67"/>
      <c r="P24" s="120"/>
      <c r="Q24" s="141"/>
      <c r="R24" s="67"/>
      <c r="S24" s="120"/>
      <c r="T24" s="141"/>
      <c r="U24" s="67"/>
      <c r="V24" s="120"/>
      <c r="W24" s="141"/>
      <c r="X24" s="67"/>
      <c r="Y24" s="120"/>
      <c r="Z24" s="141"/>
      <c r="AA24" s="67"/>
      <c r="AB24" s="120"/>
      <c r="AC24" s="141"/>
      <c r="AD24" s="67"/>
      <c r="AE24" s="120"/>
      <c r="AF24" s="141"/>
      <c r="AG24" s="67"/>
      <c r="AH24" s="120"/>
    </row>
    <row r="25" spans="1:34" ht="13.5" customHeight="1" x14ac:dyDescent="0.15">
      <c r="A25" s="104"/>
      <c r="B25" s="117"/>
      <c r="C25" s="118"/>
      <c r="D25" s="118"/>
      <c r="E25" s="118" t="s">
        <v>16</v>
      </c>
      <c r="F25" s="67"/>
      <c r="G25" s="138"/>
      <c r="H25" s="141"/>
      <c r="I25" s="67"/>
      <c r="J25" s="120"/>
      <c r="K25" s="141"/>
      <c r="L25" s="67"/>
      <c r="M25" s="120"/>
      <c r="N25" s="141"/>
      <c r="O25" s="67"/>
      <c r="P25" s="120"/>
      <c r="Q25" s="141"/>
      <c r="R25" s="67"/>
      <c r="S25" s="120"/>
      <c r="T25" s="141"/>
      <c r="U25" s="67"/>
      <c r="V25" s="120"/>
      <c r="W25" s="141"/>
      <c r="X25" s="67"/>
      <c r="Y25" s="120"/>
      <c r="Z25" s="141"/>
      <c r="AA25" s="67"/>
      <c r="AB25" s="120"/>
      <c r="AC25" s="141"/>
      <c r="AD25" s="67"/>
      <c r="AE25" s="120"/>
      <c r="AF25" s="141"/>
      <c r="AG25" s="67"/>
      <c r="AH25" s="120"/>
    </row>
    <row r="26" spans="1:34" ht="13.5" customHeight="1" x14ac:dyDescent="0.15">
      <c r="A26" s="104"/>
      <c r="B26" s="117"/>
      <c r="C26" s="118"/>
      <c r="D26" s="118"/>
      <c r="E26" s="118" t="s">
        <v>16</v>
      </c>
      <c r="F26" s="67"/>
      <c r="G26" s="138"/>
      <c r="H26" s="141"/>
      <c r="I26" s="67"/>
      <c r="J26" s="120"/>
      <c r="K26" s="141"/>
      <c r="L26" s="67"/>
      <c r="M26" s="120"/>
      <c r="N26" s="141"/>
      <c r="O26" s="67"/>
      <c r="P26" s="120"/>
      <c r="Q26" s="141"/>
      <c r="R26" s="67"/>
      <c r="S26" s="120"/>
      <c r="T26" s="141"/>
      <c r="U26" s="67"/>
      <c r="V26" s="120"/>
      <c r="W26" s="141"/>
      <c r="X26" s="67"/>
      <c r="Y26" s="120"/>
      <c r="Z26" s="141"/>
      <c r="AA26" s="67"/>
      <c r="AB26" s="120"/>
      <c r="AC26" s="141"/>
      <c r="AD26" s="67"/>
      <c r="AE26" s="120"/>
      <c r="AF26" s="141"/>
      <c r="AG26" s="67"/>
      <c r="AH26" s="120"/>
    </row>
    <row r="27" spans="1:34" ht="13.5" customHeight="1" x14ac:dyDescent="0.15">
      <c r="A27" s="104"/>
      <c r="B27" s="117"/>
      <c r="C27" s="118"/>
      <c r="D27" s="118"/>
      <c r="E27" s="118" t="s">
        <v>16</v>
      </c>
      <c r="F27" s="67"/>
      <c r="G27" s="138"/>
      <c r="H27" s="141"/>
      <c r="I27" s="67"/>
      <c r="J27" s="120"/>
      <c r="K27" s="141"/>
      <c r="L27" s="67"/>
      <c r="M27" s="120"/>
      <c r="N27" s="141"/>
      <c r="O27" s="67"/>
      <c r="P27" s="120"/>
      <c r="Q27" s="141"/>
      <c r="R27" s="67"/>
      <c r="S27" s="120"/>
      <c r="T27" s="141"/>
      <c r="U27" s="67"/>
      <c r="V27" s="120"/>
      <c r="W27" s="141"/>
      <c r="X27" s="67"/>
      <c r="Y27" s="120"/>
      <c r="Z27" s="141"/>
      <c r="AA27" s="67"/>
      <c r="AB27" s="120"/>
      <c r="AC27" s="141"/>
      <c r="AD27" s="67"/>
      <c r="AE27" s="120"/>
      <c r="AF27" s="141"/>
      <c r="AG27" s="67"/>
      <c r="AH27" s="120"/>
    </row>
    <row r="28" spans="1:34" ht="13.5" customHeight="1" x14ac:dyDescent="0.15">
      <c r="A28" s="104"/>
      <c r="B28" s="117"/>
      <c r="C28" s="118"/>
      <c r="D28" s="118"/>
      <c r="E28" s="118" t="s">
        <v>16</v>
      </c>
      <c r="F28" s="67"/>
      <c r="G28" s="138"/>
      <c r="H28" s="141"/>
      <c r="I28" s="67"/>
      <c r="J28" s="120"/>
      <c r="K28" s="141"/>
      <c r="L28" s="67"/>
      <c r="M28" s="120"/>
      <c r="N28" s="141"/>
      <c r="O28" s="67"/>
      <c r="P28" s="120"/>
      <c r="Q28" s="141"/>
      <c r="R28" s="67"/>
      <c r="S28" s="120"/>
      <c r="T28" s="141"/>
      <c r="U28" s="67"/>
      <c r="V28" s="120"/>
      <c r="W28" s="141"/>
      <c r="X28" s="67"/>
      <c r="Y28" s="120"/>
      <c r="Z28" s="141"/>
      <c r="AA28" s="67"/>
      <c r="AB28" s="120"/>
      <c r="AC28" s="141"/>
      <c r="AD28" s="67"/>
      <c r="AE28" s="120"/>
      <c r="AF28" s="141"/>
      <c r="AG28" s="67"/>
      <c r="AH28" s="120"/>
    </row>
    <row r="29" spans="1:34" ht="13.5" customHeight="1" x14ac:dyDescent="0.15">
      <c r="A29" s="104"/>
      <c r="B29" s="117"/>
      <c r="C29" s="118"/>
      <c r="D29" s="118"/>
      <c r="E29" s="118" t="s">
        <v>16</v>
      </c>
      <c r="F29" s="67"/>
      <c r="G29" s="138"/>
      <c r="H29" s="141"/>
      <c r="I29" s="67"/>
      <c r="J29" s="120"/>
      <c r="K29" s="141"/>
      <c r="L29" s="67"/>
      <c r="M29" s="120"/>
      <c r="N29" s="141"/>
      <c r="O29" s="67"/>
      <c r="P29" s="120"/>
      <c r="Q29" s="141"/>
      <c r="R29" s="67"/>
      <c r="S29" s="120"/>
      <c r="T29" s="141"/>
      <c r="U29" s="67"/>
      <c r="V29" s="120"/>
      <c r="W29" s="141"/>
      <c r="X29" s="67"/>
      <c r="Y29" s="120"/>
      <c r="Z29" s="141"/>
      <c r="AA29" s="67"/>
      <c r="AB29" s="120"/>
      <c r="AC29" s="141"/>
      <c r="AD29" s="67"/>
      <c r="AE29" s="120"/>
      <c r="AF29" s="141"/>
      <c r="AG29" s="67"/>
      <c r="AH29" s="120"/>
    </row>
    <row r="30" spans="1:34" ht="13.5" customHeight="1" x14ac:dyDescent="0.15">
      <c r="A30" s="104"/>
      <c r="B30" s="117"/>
      <c r="C30" s="118"/>
      <c r="D30" s="118"/>
      <c r="E30" s="118" t="s">
        <v>16</v>
      </c>
      <c r="F30" s="67"/>
      <c r="G30" s="138"/>
      <c r="H30" s="141"/>
      <c r="I30" s="67"/>
      <c r="J30" s="120"/>
      <c r="K30" s="141"/>
      <c r="L30" s="67"/>
      <c r="M30" s="120"/>
      <c r="N30" s="141"/>
      <c r="O30" s="67"/>
      <c r="P30" s="120"/>
      <c r="Q30" s="141"/>
      <c r="R30" s="67"/>
      <c r="S30" s="120"/>
      <c r="T30" s="141"/>
      <c r="U30" s="67"/>
      <c r="V30" s="120"/>
      <c r="W30" s="141"/>
      <c r="X30" s="67"/>
      <c r="Y30" s="120"/>
      <c r="Z30" s="141"/>
      <c r="AA30" s="67"/>
      <c r="AB30" s="120"/>
      <c r="AC30" s="141"/>
      <c r="AD30" s="67"/>
      <c r="AE30" s="120"/>
      <c r="AF30" s="141"/>
      <c r="AG30" s="67"/>
      <c r="AH30" s="120"/>
    </row>
    <row r="31" spans="1:34" ht="13.5" customHeight="1" x14ac:dyDescent="0.15">
      <c r="A31" s="104"/>
      <c r="B31" s="117"/>
      <c r="C31" s="118"/>
      <c r="D31" s="118"/>
      <c r="E31" s="118" t="s">
        <v>16</v>
      </c>
      <c r="F31" s="67"/>
      <c r="G31" s="138"/>
      <c r="H31" s="141"/>
      <c r="I31" s="67"/>
      <c r="J31" s="120"/>
      <c r="K31" s="141"/>
      <c r="L31" s="67"/>
      <c r="M31" s="120"/>
      <c r="N31" s="141"/>
      <c r="O31" s="67"/>
      <c r="P31" s="120"/>
      <c r="Q31" s="141"/>
      <c r="R31" s="67"/>
      <c r="S31" s="120"/>
      <c r="T31" s="141"/>
      <c r="U31" s="67"/>
      <c r="V31" s="120"/>
      <c r="W31" s="141"/>
      <c r="X31" s="67"/>
      <c r="Y31" s="120"/>
      <c r="Z31" s="141"/>
      <c r="AA31" s="67"/>
      <c r="AB31" s="120"/>
      <c r="AC31" s="141"/>
      <c r="AD31" s="67"/>
      <c r="AE31" s="120"/>
      <c r="AF31" s="141"/>
      <c r="AG31" s="67"/>
      <c r="AH31" s="120"/>
    </row>
    <row r="32" spans="1:34" ht="13.5" customHeight="1" x14ac:dyDescent="0.15">
      <c r="A32" s="104"/>
      <c r="B32" s="117"/>
      <c r="C32" s="118"/>
      <c r="D32" s="118"/>
      <c r="E32" s="118" t="s">
        <v>16</v>
      </c>
      <c r="F32" s="67"/>
      <c r="G32" s="138"/>
      <c r="H32" s="141"/>
      <c r="I32" s="67"/>
      <c r="J32" s="120"/>
      <c r="K32" s="141"/>
      <c r="L32" s="67"/>
      <c r="M32" s="120"/>
      <c r="N32" s="141"/>
      <c r="O32" s="67"/>
      <c r="P32" s="120"/>
      <c r="Q32" s="141"/>
      <c r="R32" s="67"/>
      <c r="S32" s="120"/>
      <c r="T32" s="141"/>
      <c r="U32" s="67"/>
      <c r="V32" s="120"/>
      <c r="W32" s="141"/>
      <c r="X32" s="67"/>
      <c r="Y32" s="120"/>
      <c r="Z32" s="141"/>
      <c r="AA32" s="67"/>
      <c r="AB32" s="120"/>
      <c r="AC32" s="141"/>
      <c r="AD32" s="67"/>
      <c r="AE32" s="120"/>
      <c r="AF32" s="141"/>
      <c r="AG32" s="67"/>
      <c r="AH32" s="120"/>
    </row>
    <row r="33" spans="1:34" ht="13.5" customHeight="1" x14ac:dyDescent="0.15">
      <c r="A33" s="104"/>
      <c r="B33" s="117"/>
      <c r="C33" s="118"/>
      <c r="D33" s="118"/>
      <c r="E33" s="118" t="s">
        <v>16</v>
      </c>
      <c r="F33" s="67"/>
      <c r="G33" s="138"/>
      <c r="H33" s="141"/>
      <c r="I33" s="67"/>
      <c r="J33" s="120"/>
      <c r="K33" s="141"/>
      <c r="L33" s="67"/>
      <c r="M33" s="120"/>
      <c r="N33" s="141"/>
      <c r="O33" s="67"/>
      <c r="P33" s="120"/>
      <c r="Q33" s="141"/>
      <c r="R33" s="67"/>
      <c r="S33" s="120"/>
      <c r="T33" s="141"/>
      <c r="U33" s="67"/>
      <c r="V33" s="120"/>
      <c r="W33" s="141"/>
      <c r="X33" s="67"/>
      <c r="Y33" s="120"/>
      <c r="Z33" s="141"/>
      <c r="AA33" s="67"/>
      <c r="AB33" s="120"/>
      <c r="AC33" s="141"/>
      <c r="AD33" s="67"/>
      <c r="AE33" s="120"/>
      <c r="AF33" s="141"/>
      <c r="AG33" s="67"/>
      <c r="AH33" s="120"/>
    </row>
    <row r="34" spans="1:34" ht="13.5" customHeight="1" x14ac:dyDescent="0.15">
      <c r="A34" s="104"/>
      <c r="B34" s="117"/>
      <c r="C34" s="118"/>
      <c r="D34" s="118"/>
      <c r="E34" s="118" t="s">
        <v>16</v>
      </c>
      <c r="F34" s="67"/>
      <c r="G34" s="138"/>
      <c r="H34" s="141"/>
      <c r="I34" s="67"/>
      <c r="J34" s="120"/>
      <c r="K34" s="141"/>
      <c r="L34" s="67"/>
      <c r="M34" s="120"/>
      <c r="N34" s="141"/>
      <c r="O34" s="67"/>
      <c r="P34" s="120"/>
      <c r="Q34" s="141"/>
      <c r="R34" s="67"/>
      <c r="S34" s="120"/>
      <c r="T34" s="141"/>
      <c r="U34" s="67"/>
      <c r="V34" s="120"/>
      <c r="W34" s="141"/>
      <c r="X34" s="67"/>
      <c r="Y34" s="120"/>
      <c r="Z34" s="141"/>
      <c r="AA34" s="67"/>
      <c r="AB34" s="120"/>
      <c r="AC34" s="141"/>
      <c r="AD34" s="67"/>
      <c r="AE34" s="120"/>
      <c r="AF34" s="141"/>
      <c r="AG34" s="67"/>
      <c r="AH34" s="120"/>
    </row>
    <row r="35" spans="1:34" ht="13.5" customHeight="1" x14ac:dyDescent="0.15">
      <c r="A35" s="104"/>
      <c r="B35" s="117"/>
      <c r="C35" s="118"/>
      <c r="D35" s="118"/>
      <c r="E35" s="118" t="s">
        <v>16</v>
      </c>
      <c r="F35" s="67"/>
      <c r="G35" s="138"/>
      <c r="H35" s="141"/>
      <c r="I35" s="67"/>
      <c r="J35" s="120"/>
      <c r="K35" s="141"/>
      <c r="L35" s="67"/>
      <c r="M35" s="120"/>
      <c r="N35" s="141"/>
      <c r="O35" s="67"/>
      <c r="P35" s="120"/>
      <c r="Q35" s="141"/>
      <c r="R35" s="67"/>
      <c r="S35" s="120"/>
      <c r="T35" s="141"/>
      <c r="U35" s="67"/>
      <c r="V35" s="120"/>
      <c r="W35" s="141"/>
      <c r="X35" s="67"/>
      <c r="Y35" s="120"/>
      <c r="Z35" s="141"/>
      <c r="AA35" s="67"/>
      <c r="AB35" s="120"/>
      <c r="AC35" s="141"/>
      <c r="AD35" s="67"/>
      <c r="AE35" s="120"/>
      <c r="AF35" s="141"/>
      <c r="AG35" s="67"/>
      <c r="AH35" s="120"/>
    </row>
    <row r="36" spans="1:34" ht="13.5" customHeight="1" x14ac:dyDescent="0.15">
      <c r="A36" s="104"/>
      <c r="B36" s="117"/>
      <c r="C36" s="118"/>
      <c r="D36" s="118"/>
      <c r="E36" s="118" t="s">
        <v>16</v>
      </c>
      <c r="F36" s="67"/>
      <c r="G36" s="138"/>
      <c r="H36" s="141"/>
      <c r="I36" s="67"/>
      <c r="J36" s="120"/>
      <c r="K36" s="141"/>
      <c r="L36" s="67"/>
      <c r="M36" s="120"/>
      <c r="N36" s="141"/>
      <c r="O36" s="67"/>
      <c r="P36" s="120"/>
      <c r="Q36" s="141"/>
      <c r="R36" s="67"/>
      <c r="S36" s="120"/>
      <c r="T36" s="141"/>
      <c r="U36" s="67"/>
      <c r="V36" s="120"/>
      <c r="W36" s="141"/>
      <c r="X36" s="67"/>
      <c r="Y36" s="120"/>
      <c r="Z36" s="141"/>
      <c r="AA36" s="67"/>
      <c r="AB36" s="120"/>
      <c r="AC36" s="141"/>
      <c r="AD36" s="67"/>
      <c r="AE36" s="120"/>
      <c r="AF36" s="141"/>
      <c r="AG36" s="67"/>
      <c r="AH36" s="120"/>
    </row>
    <row r="37" spans="1:34" ht="13.5" customHeight="1" x14ac:dyDescent="0.15">
      <c r="A37" s="104"/>
      <c r="B37" s="117"/>
      <c r="C37" s="118"/>
      <c r="D37" s="118"/>
      <c r="E37" s="118" t="s">
        <v>16</v>
      </c>
      <c r="F37" s="67"/>
      <c r="G37" s="138"/>
      <c r="H37" s="141"/>
      <c r="I37" s="67"/>
      <c r="J37" s="120"/>
      <c r="K37" s="141"/>
      <c r="L37" s="67"/>
      <c r="M37" s="120"/>
      <c r="N37" s="141"/>
      <c r="O37" s="67"/>
      <c r="P37" s="120"/>
      <c r="Q37" s="141"/>
      <c r="R37" s="67"/>
      <c r="S37" s="120"/>
      <c r="T37" s="141"/>
      <c r="U37" s="67"/>
      <c r="V37" s="120"/>
      <c r="W37" s="141"/>
      <c r="X37" s="67"/>
      <c r="Y37" s="120"/>
      <c r="Z37" s="141"/>
      <c r="AA37" s="67"/>
      <c r="AB37" s="120"/>
      <c r="AC37" s="141"/>
      <c r="AD37" s="67"/>
      <c r="AE37" s="120"/>
      <c r="AF37" s="141"/>
      <c r="AG37" s="67"/>
      <c r="AH37" s="120"/>
    </row>
    <row r="38" spans="1:34" ht="13.5" customHeight="1" x14ac:dyDescent="0.15">
      <c r="A38" s="104"/>
      <c r="B38" s="117"/>
      <c r="C38" s="118"/>
      <c r="D38" s="118"/>
      <c r="E38" s="118" t="s">
        <v>16</v>
      </c>
      <c r="F38" s="67"/>
      <c r="G38" s="138"/>
      <c r="H38" s="141"/>
      <c r="I38" s="67"/>
      <c r="J38" s="120"/>
      <c r="K38" s="141"/>
      <c r="L38" s="67"/>
      <c r="M38" s="120"/>
      <c r="N38" s="141"/>
      <c r="O38" s="67"/>
      <c r="P38" s="120"/>
      <c r="Q38" s="141"/>
      <c r="R38" s="67"/>
      <c r="S38" s="120"/>
      <c r="T38" s="141"/>
      <c r="U38" s="67"/>
      <c r="V38" s="120"/>
      <c r="W38" s="141"/>
      <c r="X38" s="67"/>
      <c r="Y38" s="120"/>
      <c r="Z38" s="141"/>
      <c r="AA38" s="67"/>
      <c r="AB38" s="120"/>
      <c r="AC38" s="141"/>
      <c r="AD38" s="67"/>
      <c r="AE38" s="120"/>
      <c r="AF38" s="141"/>
      <c r="AG38" s="67"/>
      <c r="AH38" s="120"/>
    </row>
    <row r="39" spans="1:34" ht="13.5" customHeight="1" x14ac:dyDescent="0.15">
      <c r="A39" s="104"/>
      <c r="B39" s="117"/>
      <c r="C39" s="118"/>
      <c r="D39" s="118"/>
      <c r="E39" s="118" t="s">
        <v>16</v>
      </c>
      <c r="F39" s="67"/>
      <c r="G39" s="138"/>
      <c r="H39" s="141"/>
      <c r="I39" s="67"/>
      <c r="J39" s="120"/>
      <c r="K39" s="141"/>
      <c r="L39" s="67"/>
      <c r="M39" s="120"/>
      <c r="N39" s="141"/>
      <c r="O39" s="67"/>
      <c r="P39" s="120"/>
      <c r="Q39" s="141"/>
      <c r="R39" s="67"/>
      <c r="S39" s="120"/>
      <c r="T39" s="141"/>
      <c r="U39" s="67"/>
      <c r="V39" s="120"/>
      <c r="W39" s="141"/>
      <c r="X39" s="67"/>
      <c r="Y39" s="120"/>
      <c r="Z39" s="141"/>
      <c r="AA39" s="67"/>
      <c r="AB39" s="120"/>
      <c r="AC39" s="141"/>
      <c r="AD39" s="67"/>
      <c r="AE39" s="120"/>
      <c r="AF39" s="141"/>
      <c r="AG39" s="67"/>
      <c r="AH39" s="120"/>
    </row>
    <row r="40" spans="1:34" ht="13.5" customHeight="1" x14ac:dyDescent="0.15">
      <c r="A40" s="104"/>
      <c r="B40" s="117"/>
      <c r="C40" s="118"/>
      <c r="D40" s="118"/>
      <c r="E40" s="118" t="s">
        <v>16</v>
      </c>
      <c r="F40" s="67"/>
      <c r="G40" s="138"/>
      <c r="H40" s="141"/>
      <c r="I40" s="67"/>
      <c r="J40" s="120"/>
      <c r="K40" s="141"/>
      <c r="L40" s="67"/>
      <c r="M40" s="120"/>
      <c r="N40" s="141"/>
      <c r="O40" s="67"/>
      <c r="P40" s="120"/>
      <c r="Q40" s="141"/>
      <c r="R40" s="67"/>
      <c r="S40" s="120"/>
      <c r="T40" s="141"/>
      <c r="U40" s="67"/>
      <c r="V40" s="120"/>
      <c r="W40" s="141"/>
      <c r="X40" s="67"/>
      <c r="Y40" s="120"/>
      <c r="Z40" s="141"/>
      <c r="AA40" s="67"/>
      <c r="AB40" s="120"/>
      <c r="AC40" s="141"/>
      <c r="AD40" s="67"/>
      <c r="AE40" s="120"/>
      <c r="AF40" s="141"/>
      <c r="AG40" s="67"/>
      <c r="AH40" s="120"/>
    </row>
    <row r="41" spans="1:34" ht="13.5" customHeight="1" x14ac:dyDescent="0.15">
      <c r="A41" s="104"/>
      <c r="B41" s="117"/>
      <c r="C41" s="118"/>
      <c r="D41" s="118"/>
      <c r="E41" s="118" t="s">
        <v>16</v>
      </c>
      <c r="F41" s="67"/>
      <c r="G41" s="138"/>
      <c r="H41" s="141"/>
      <c r="I41" s="67"/>
      <c r="J41" s="120"/>
      <c r="K41" s="141"/>
      <c r="L41" s="67"/>
      <c r="M41" s="120"/>
      <c r="N41" s="141"/>
      <c r="O41" s="67"/>
      <c r="P41" s="120"/>
      <c r="Q41" s="141"/>
      <c r="R41" s="67"/>
      <c r="S41" s="120"/>
      <c r="T41" s="141"/>
      <c r="U41" s="67"/>
      <c r="V41" s="120"/>
      <c r="W41" s="141"/>
      <c r="X41" s="67"/>
      <c r="Y41" s="120"/>
      <c r="Z41" s="141"/>
      <c r="AA41" s="67"/>
      <c r="AB41" s="120"/>
      <c r="AC41" s="141"/>
      <c r="AD41" s="67"/>
      <c r="AE41" s="120"/>
      <c r="AF41" s="141"/>
      <c r="AG41" s="67"/>
      <c r="AH41" s="120"/>
    </row>
    <row r="42" spans="1:34" ht="13.5" customHeight="1" x14ac:dyDescent="0.15">
      <c r="A42" s="104"/>
      <c r="B42" s="117"/>
      <c r="C42" s="118"/>
      <c r="D42" s="118"/>
      <c r="E42" s="118" t="s">
        <v>16</v>
      </c>
      <c r="F42" s="67"/>
      <c r="G42" s="138"/>
      <c r="H42" s="141"/>
      <c r="I42" s="67"/>
      <c r="J42" s="120"/>
      <c r="K42" s="141"/>
      <c r="L42" s="67"/>
      <c r="M42" s="120"/>
      <c r="N42" s="141"/>
      <c r="O42" s="67"/>
      <c r="P42" s="120"/>
      <c r="Q42" s="141"/>
      <c r="R42" s="67"/>
      <c r="S42" s="120"/>
      <c r="T42" s="141"/>
      <c r="U42" s="67"/>
      <c r="V42" s="120"/>
      <c r="W42" s="141"/>
      <c r="X42" s="67"/>
      <c r="Y42" s="120"/>
      <c r="Z42" s="141"/>
      <c r="AA42" s="67"/>
      <c r="AB42" s="120"/>
      <c r="AC42" s="141"/>
      <c r="AD42" s="67"/>
      <c r="AE42" s="120"/>
      <c r="AF42" s="141"/>
      <c r="AG42" s="67"/>
      <c r="AH42" s="120"/>
    </row>
    <row r="43" spans="1:34" ht="13.5" customHeight="1" x14ac:dyDescent="0.15">
      <c r="A43" s="104"/>
      <c r="B43" s="117"/>
      <c r="C43" s="118"/>
      <c r="D43" s="118"/>
      <c r="E43" s="118" t="s">
        <v>16</v>
      </c>
      <c r="F43" s="67"/>
      <c r="G43" s="138"/>
      <c r="H43" s="141"/>
      <c r="I43" s="67"/>
      <c r="J43" s="120"/>
      <c r="K43" s="141"/>
      <c r="L43" s="67"/>
      <c r="M43" s="120"/>
      <c r="N43" s="141"/>
      <c r="O43" s="67"/>
      <c r="P43" s="120"/>
      <c r="Q43" s="141"/>
      <c r="R43" s="67"/>
      <c r="S43" s="120"/>
      <c r="T43" s="141"/>
      <c r="U43" s="67"/>
      <c r="V43" s="120"/>
      <c r="W43" s="141"/>
      <c r="X43" s="67"/>
      <c r="Y43" s="120"/>
      <c r="Z43" s="141"/>
      <c r="AA43" s="67"/>
      <c r="AB43" s="120"/>
      <c r="AC43" s="141"/>
      <c r="AD43" s="67"/>
      <c r="AE43" s="120"/>
      <c r="AF43" s="141"/>
      <c r="AG43" s="67"/>
      <c r="AH43" s="120"/>
    </row>
    <row r="44" spans="1:34" ht="13.5" customHeight="1" x14ac:dyDescent="0.15">
      <c r="A44" s="104"/>
      <c r="B44" s="117"/>
      <c r="C44" s="118"/>
      <c r="D44" s="118"/>
      <c r="E44" s="118" t="s">
        <v>16</v>
      </c>
      <c r="F44" s="67"/>
      <c r="G44" s="138"/>
      <c r="H44" s="141"/>
      <c r="I44" s="67"/>
      <c r="J44" s="120"/>
      <c r="K44" s="141"/>
      <c r="L44" s="67"/>
      <c r="M44" s="120"/>
      <c r="N44" s="141"/>
      <c r="O44" s="67"/>
      <c r="P44" s="120"/>
      <c r="Q44" s="141"/>
      <c r="R44" s="67"/>
      <c r="S44" s="120"/>
      <c r="T44" s="141"/>
      <c r="U44" s="67"/>
      <c r="V44" s="120"/>
      <c r="W44" s="141"/>
      <c r="X44" s="67"/>
      <c r="Y44" s="120"/>
      <c r="Z44" s="141"/>
      <c r="AA44" s="67"/>
      <c r="AB44" s="120"/>
      <c r="AC44" s="141"/>
      <c r="AD44" s="67"/>
      <c r="AE44" s="120"/>
      <c r="AF44" s="141"/>
      <c r="AG44" s="67"/>
      <c r="AH44" s="120"/>
    </row>
    <row r="45" spans="1:34" ht="13.5" customHeight="1" x14ac:dyDescent="0.15">
      <c r="A45" s="104"/>
      <c r="B45" s="117"/>
      <c r="C45" s="118"/>
      <c r="D45" s="118"/>
      <c r="E45" s="118" t="s">
        <v>16</v>
      </c>
      <c r="F45" s="67"/>
      <c r="G45" s="138"/>
      <c r="H45" s="141"/>
      <c r="I45" s="67"/>
      <c r="J45" s="120"/>
      <c r="K45" s="141"/>
      <c r="L45" s="67"/>
      <c r="M45" s="120"/>
      <c r="N45" s="141"/>
      <c r="O45" s="67"/>
      <c r="P45" s="120"/>
      <c r="Q45" s="141"/>
      <c r="R45" s="67"/>
      <c r="S45" s="120"/>
      <c r="T45" s="141"/>
      <c r="U45" s="67"/>
      <c r="V45" s="120"/>
      <c r="W45" s="141"/>
      <c r="X45" s="67"/>
      <c r="Y45" s="120"/>
      <c r="Z45" s="141"/>
      <c r="AA45" s="67"/>
      <c r="AB45" s="120"/>
      <c r="AC45" s="141"/>
      <c r="AD45" s="67"/>
      <c r="AE45" s="120"/>
      <c r="AF45" s="141"/>
      <c r="AG45" s="67"/>
      <c r="AH45" s="120"/>
    </row>
    <row r="46" spans="1:34" ht="13.5" customHeight="1" x14ac:dyDescent="0.15">
      <c r="A46" s="104"/>
      <c r="B46" s="117"/>
      <c r="C46" s="118"/>
      <c r="D46" s="118"/>
      <c r="E46" s="118" t="s">
        <v>16</v>
      </c>
      <c r="F46" s="67"/>
      <c r="G46" s="138"/>
      <c r="H46" s="141"/>
      <c r="I46" s="67"/>
      <c r="J46" s="120"/>
      <c r="K46" s="141"/>
      <c r="L46" s="67"/>
      <c r="M46" s="120"/>
      <c r="N46" s="141"/>
      <c r="O46" s="67"/>
      <c r="P46" s="120"/>
      <c r="Q46" s="141"/>
      <c r="R46" s="67"/>
      <c r="S46" s="120"/>
      <c r="T46" s="141"/>
      <c r="U46" s="67"/>
      <c r="V46" s="120"/>
      <c r="W46" s="141"/>
      <c r="X46" s="67"/>
      <c r="Y46" s="120"/>
      <c r="Z46" s="141"/>
      <c r="AA46" s="67"/>
      <c r="AB46" s="120"/>
      <c r="AC46" s="141"/>
      <c r="AD46" s="67"/>
      <c r="AE46" s="120"/>
      <c r="AF46" s="141"/>
      <c r="AG46" s="67"/>
      <c r="AH46" s="120"/>
    </row>
    <row r="47" spans="1:34" ht="13.5" customHeight="1" x14ac:dyDescent="0.15">
      <c r="A47" s="104"/>
      <c r="B47" s="117"/>
      <c r="C47" s="118"/>
      <c r="D47" s="118"/>
      <c r="E47" s="118" t="s">
        <v>16</v>
      </c>
      <c r="F47" s="67"/>
      <c r="G47" s="138"/>
      <c r="H47" s="141"/>
      <c r="I47" s="67"/>
      <c r="J47" s="120"/>
      <c r="K47" s="141"/>
      <c r="L47" s="67"/>
      <c r="M47" s="120"/>
      <c r="N47" s="141"/>
      <c r="O47" s="67"/>
      <c r="P47" s="120"/>
      <c r="Q47" s="141"/>
      <c r="R47" s="67"/>
      <c r="S47" s="120"/>
      <c r="T47" s="141"/>
      <c r="U47" s="67"/>
      <c r="V47" s="120"/>
      <c r="W47" s="141"/>
      <c r="X47" s="67"/>
      <c r="Y47" s="120"/>
      <c r="Z47" s="141"/>
      <c r="AA47" s="67"/>
      <c r="AB47" s="120"/>
      <c r="AC47" s="141"/>
      <c r="AD47" s="67"/>
      <c r="AE47" s="120"/>
      <c r="AF47" s="141"/>
      <c r="AG47" s="67"/>
      <c r="AH47" s="120"/>
    </row>
    <row r="48" spans="1:34" ht="13.5" customHeight="1" x14ac:dyDescent="0.15">
      <c r="A48" s="104"/>
      <c r="B48" s="117"/>
      <c r="C48" s="118"/>
      <c r="D48" s="118"/>
      <c r="E48" s="118" t="s">
        <v>16</v>
      </c>
      <c r="F48" s="67"/>
      <c r="G48" s="138"/>
      <c r="H48" s="141"/>
      <c r="I48" s="67"/>
      <c r="J48" s="120"/>
      <c r="K48" s="141"/>
      <c r="L48" s="67"/>
      <c r="M48" s="120"/>
      <c r="N48" s="141"/>
      <c r="O48" s="67"/>
      <c r="P48" s="120"/>
      <c r="Q48" s="141"/>
      <c r="R48" s="67"/>
      <c r="S48" s="120"/>
      <c r="T48" s="141"/>
      <c r="U48" s="67"/>
      <c r="V48" s="120"/>
      <c r="W48" s="141"/>
      <c r="X48" s="67"/>
      <c r="Y48" s="120"/>
      <c r="Z48" s="141"/>
      <c r="AA48" s="67"/>
      <c r="AB48" s="120"/>
      <c r="AC48" s="141"/>
      <c r="AD48" s="67"/>
      <c r="AE48" s="120"/>
      <c r="AF48" s="141"/>
      <c r="AG48" s="67"/>
      <c r="AH48" s="120"/>
    </row>
    <row r="49" spans="1:34" ht="13.5" customHeight="1" x14ac:dyDescent="0.15">
      <c r="A49" s="104"/>
      <c r="B49" s="117"/>
      <c r="C49" s="118"/>
      <c r="D49" s="118"/>
      <c r="E49" s="118" t="s">
        <v>16</v>
      </c>
      <c r="F49" s="67"/>
      <c r="G49" s="138"/>
      <c r="H49" s="141"/>
      <c r="I49" s="67"/>
      <c r="J49" s="120"/>
      <c r="K49" s="141"/>
      <c r="L49" s="67"/>
      <c r="M49" s="120"/>
      <c r="N49" s="141"/>
      <c r="O49" s="67"/>
      <c r="P49" s="120"/>
      <c r="Q49" s="141"/>
      <c r="R49" s="67"/>
      <c r="S49" s="120"/>
      <c r="T49" s="141"/>
      <c r="U49" s="67"/>
      <c r="V49" s="120"/>
      <c r="W49" s="141"/>
      <c r="X49" s="67"/>
      <c r="Y49" s="120"/>
      <c r="Z49" s="141"/>
      <c r="AA49" s="67"/>
      <c r="AB49" s="120"/>
      <c r="AC49" s="141"/>
      <c r="AD49" s="67"/>
      <c r="AE49" s="120"/>
      <c r="AF49" s="141"/>
      <c r="AG49" s="67"/>
      <c r="AH49" s="120"/>
    </row>
    <row r="50" spans="1:34" ht="13.5" customHeight="1" thickBot="1" x14ac:dyDescent="0.2">
      <c r="A50" s="104"/>
      <c r="B50" s="117"/>
      <c r="C50" s="118"/>
      <c r="D50" s="118"/>
      <c r="E50" s="118" t="s">
        <v>16</v>
      </c>
      <c r="F50" s="67"/>
      <c r="G50" s="138"/>
      <c r="H50" s="142"/>
      <c r="I50" s="143"/>
      <c r="J50" s="144"/>
      <c r="K50" s="142"/>
      <c r="L50" s="143"/>
      <c r="M50" s="144"/>
      <c r="N50" s="142"/>
      <c r="O50" s="143"/>
      <c r="P50" s="144"/>
      <c r="Q50" s="142"/>
      <c r="R50" s="143"/>
      <c r="S50" s="144"/>
      <c r="T50" s="142"/>
      <c r="U50" s="143"/>
      <c r="V50" s="144"/>
      <c r="W50" s="142"/>
      <c r="X50" s="143"/>
      <c r="Y50" s="144"/>
      <c r="Z50" s="142"/>
      <c r="AA50" s="143"/>
      <c r="AB50" s="144"/>
      <c r="AC50" s="142"/>
      <c r="AD50" s="143"/>
      <c r="AE50" s="144"/>
      <c r="AF50" s="142"/>
      <c r="AG50" s="143"/>
      <c r="AH50" s="144"/>
    </row>
    <row r="51" spans="1:34" ht="13.5" customHeight="1" x14ac:dyDescent="0.15">
      <c r="A51" s="41"/>
      <c r="B51" s="42"/>
      <c r="C51" s="43"/>
      <c r="D51" s="43"/>
      <c r="E51" s="44"/>
      <c r="F51" s="45"/>
      <c r="G51" s="45"/>
      <c r="H51" s="46"/>
      <c r="I51" s="46"/>
      <c r="J51" s="109"/>
      <c r="K51" s="46"/>
      <c r="L51" s="46"/>
      <c r="M51" s="46"/>
      <c r="N51" s="46"/>
      <c r="O51" s="46"/>
      <c r="P51" s="46"/>
      <c r="Q51" s="46"/>
    </row>
    <row r="52" spans="1:34" s="40" customFormat="1" ht="13.5" customHeight="1" x14ac:dyDescent="0.15">
      <c r="A52" s="47" t="s">
        <v>165</v>
      </c>
      <c r="B52" s="110"/>
      <c r="E52" s="30"/>
      <c r="F52" s="45"/>
      <c r="G52" s="45"/>
      <c r="H52" s="45"/>
      <c r="I52" s="45"/>
      <c r="J52" s="30"/>
      <c r="K52" s="30"/>
      <c r="L52" s="30"/>
      <c r="M52" s="30"/>
      <c r="N52" s="48"/>
      <c r="O52" s="49"/>
      <c r="P52" s="48"/>
      <c r="Q52" s="49"/>
      <c r="R52" s="30"/>
      <c r="S52" s="30"/>
      <c r="T52" s="30"/>
      <c r="U52" s="30"/>
      <c r="V52" s="30"/>
      <c r="W52" s="30"/>
      <c r="X52" s="30"/>
      <c r="Y52" s="30"/>
      <c r="Z52" s="30"/>
    </row>
    <row r="53" spans="1:34" s="40" customFormat="1" ht="26" customHeight="1" x14ac:dyDescent="0.15">
      <c r="A53" s="489" t="s">
        <v>166</v>
      </c>
      <c r="B53" s="490"/>
      <c r="C53" s="51"/>
      <c r="D53" s="51"/>
      <c r="E53" s="51"/>
      <c r="F53" s="51"/>
      <c r="G53" s="51"/>
      <c r="H53" s="491" t="s">
        <v>167</v>
      </c>
      <c r="I53" s="491"/>
      <c r="J53" s="492" t="s">
        <v>168</v>
      </c>
      <c r="K53" s="492"/>
      <c r="L53" s="492"/>
      <c r="M53" s="492"/>
      <c r="N53" s="492"/>
      <c r="O53" s="492"/>
      <c r="P53" s="492"/>
      <c r="Q53" s="492"/>
      <c r="R53" s="30"/>
      <c r="S53" s="30"/>
      <c r="T53" s="30"/>
      <c r="U53" s="30"/>
      <c r="V53" s="30"/>
      <c r="W53" s="30"/>
      <c r="X53" s="30"/>
      <c r="Y53" s="30"/>
      <c r="Z53" s="30"/>
    </row>
    <row r="54" spans="1:34" s="40" customFormat="1" ht="7.5" customHeight="1" thickBot="1" x14ac:dyDescent="0.2">
      <c r="A54" s="52"/>
      <c r="B54" s="53"/>
      <c r="C54" s="53"/>
      <c r="D54" s="53"/>
      <c r="E54" s="53"/>
      <c r="F54" s="53"/>
      <c r="G54" s="53"/>
      <c r="H54" s="51"/>
      <c r="I54" s="50"/>
      <c r="J54" s="110"/>
      <c r="K54" s="110"/>
      <c r="L54" s="110"/>
      <c r="M54" s="110"/>
      <c r="N54" s="110"/>
      <c r="O54" s="110"/>
      <c r="P54" s="110"/>
      <c r="Q54" s="110"/>
      <c r="R54" s="30"/>
      <c r="S54" s="30"/>
      <c r="T54" s="30"/>
      <c r="U54" s="30"/>
      <c r="V54" s="30"/>
      <c r="W54" s="30"/>
      <c r="X54" s="30"/>
      <c r="Y54" s="30"/>
      <c r="Z54" s="30"/>
    </row>
    <row r="55" spans="1:34" s="40" customFormat="1" ht="14.75" customHeight="1" x14ac:dyDescent="0.15">
      <c r="A55" s="483"/>
      <c r="B55" s="484"/>
      <c r="C55" s="445"/>
      <c r="D55" s="445"/>
      <c r="E55" s="445"/>
      <c r="F55" s="445"/>
      <c r="G55" s="446"/>
      <c r="H55" s="485"/>
      <c r="I55" s="486"/>
      <c r="J55" s="487"/>
      <c r="K55" s="445"/>
      <c r="L55" s="445"/>
      <c r="M55" s="445"/>
      <c r="N55" s="445"/>
      <c r="O55" s="445"/>
      <c r="P55" s="445"/>
      <c r="Q55" s="445"/>
      <c r="R55" s="446"/>
      <c r="S55" s="105"/>
      <c r="T55" s="30"/>
      <c r="U55" s="30"/>
      <c r="V55" s="30"/>
      <c r="W55" s="30"/>
      <c r="X55" s="30"/>
      <c r="Y55" s="30"/>
      <c r="Z55" s="30"/>
    </row>
    <row r="56" spans="1:34" s="40" customFormat="1" ht="14.75" customHeight="1" x14ac:dyDescent="0.15">
      <c r="A56" s="478"/>
      <c r="B56" s="479"/>
      <c r="C56" s="432"/>
      <c r="D56" s="432"/>
      <c r="E56" s="432"/>
      <c r="F56" s="432"/>
      <c r="G56" s="433"/>
      <c r="H56" s="480"/>
      <c r="I56" s="481"/>
      <c r="J56" s="482"/>
      <c r="K56" s="432"/>
      <c r="L56" s="432"/>
      <c r="M56" s="432"/>
      <c r="N56" s="432"/>
      <c r="O56" s="432"/>
      <c r="P56" s="432"/>
      <c r="Q56" s="432"/>
      <c r="R56" s="433"/>
      <c r="S56" s="105"/>
      <c r="T56" s="30"/>
      <c r="U56" s="30"/>
      <c r="V56" s="30"/>
      <c r="W56" s="30"/>
      <c r="X56" s="30"/>
      <c r="Y56" s="30"/>
      <c r="Z56" s="30"/>
    </row>
    <row r="57" spans="1:34" s="40" customFormat="1" ht="14.75" customHeight="1" x14ac:dyDescent="0.15">
      <c r="A57" s="478"/>
      <c r="B57" s="479"/>
      <c r="C57" s="432"/>
      <c r="D57" s="432"/>
      <c r="E57" s="432"/>
      <c r="F57" s="432"/>
      <c r="G57" s="433"/>
      <c r="H57" s="480"/>
      <c r="I57" s="481"/>
      <c r="J57" s="482"/>
      <c r="K57" s="432"/>
      <c r="L57" s="432"/>
      <c r="M57" s="432"/>
      <c r="N57" s="432"/>
      <c r="O57" s="432"/>
      <c r="P57" s="432"/>
      <c r="Q57" s="432"/>
      <c r="R57" s="433"/>
      <c r="S57" s="105"/>
      <c r="T57" s="30"/>
      <c r="U57" s="30"/>
      <c r="V57" s="30"/>
      <c r="W57" s="30"/>
      <c r="X57" s="30"/>
      <c r="Y57" s="30"/>
      <c r="Z57" s="30"/>
    </row>
    <row r="58" spans="1:34" s="40" customFormat="1" ht="14.75" customHeight="1" x14ac:dyDescent="0.15">
      <c r="A58" s="478"/>
      <c r="B58" s="479"/>
      <c r="C58" s="432"/>
      <c r="D58" s="432"/>
      <c r="E58" s="432"/>
      <c r="F58" s="432"/>
      <c r="G58" s="433"/>
      <c r="H58" s="480"/>
      <c r="I58" s="481"/>
      <c r="J58" s="482"/>
      <c r="K58" s="432"/>
      <c r="L58" s="432"/>
      <c r="M58" s="432"/>
      <c r="N58" s="432"/>
      <c r="O58" s="432"/>
      <c r="P58" s="432"/>
      <c r="Q58" s="432"/>
      <c r="R58" s="433"/>
      <c r="S58" s="105"/>
      <c r="T58" s="30"/>
      <c r="U58" s="30"/>
      <c r="V58" s="30"/>
      <c r="W58" s="30"/>
      <c r="X58" s="30"/>
      <c r="Y58" s="30"/>
      <c r="Z58" s="30"/>
    </row>
    <row r="59" spans="1:34" s="40" customFormat="1" ht="14.75" customHeight="1" x14ac:dyDescent="0.15">
      <c r="A59" s="478"/>
      <c r="B59" s="479"/>
      <c r="C59" s="432"/>
      <c r="D59" s="432"/>
      <c r="E59" s="432"/>
      <c r="F59" s="432"/>
      <c r="G59" s="433"/>
      <c r="H59" s="480"/>
      <c r="I59" s="481"/>
      <c r="J59" s="482"/>
      <c r="K59" s="432"/>
      <c r="L59" s="432"/>
      <c r="M59" s="432"/>
      <c r="N59" s="432"/>
      <c r="O59" s="432"/>
      <c r="P59" s="432"/>
      <c r="Q59" s="432"/>
      <c r="R59" s="433"/>
      <c r="S59" s="105"/>
      <c r="T59" s="30"/>
      <c r="U59" s="30"/>
      <c r="V59" s="30"/>
      <c r="W59" s="30"/>
      <c r="X59" s="30"/>
      <c r="Y59" s="30"/>
      <c r="Z59" s="30"/>
    </row>
    <row r="60" spans="1:34" s="40" customFormat="1" ht="14.75" customHeight="1" x14ac:dyDescent="0.15">
      <c r="A60" s="478"/>
      <c r="B60" s="479"/>
      <c r="C60" s="432"/>
      <c r="D60" s="432"/>
      <c r="E60" s="432"/>
      <c r="F60" s="432"/>
      <c r="G60" s="433"/>
      <c r="H60" s="480"/>
      <c r="I60" s="481"/>
      <c r="J60" s="482"/>
      <c r="K60" s="432"/>
      <c r="L60" s="432"/>
      <c r="M60" s="432"/>
      <c r="N60" s="432"/>
      <c r="O60" s="432"/>
      <c r="P60" s="432"/>
      <c r="Q60" s="432"/>
      <c r="R60" s="433"/>
      <c r="S60" s="105"/>
      <c r="T60" s="30"/>
      <c r="U60" s="30"/>
      <c r="V60" s="30"/>
      <c r="W60" s="30"/>
      <c r="X60" s="30"/>
      <c r="Y60" s="30"/>
      <c r="Z60" s="30"/>
    </row>
    <row r="61" spans="1:34" s="40" customFormat="1" ht="260" customHeight="1" x14ac:dyDescent="0.15">
      <c r="A61" s="462" t="s">
        <v>169</v>
      </c>
      <c r="B61" s="463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O61" s="463"/>
      <c r="P61" s="463"/>
      <c r="Q61" s="463"/>
      <c r="R61" s="464"/>
      <c r="S61" s="105"/>
      <c r="T61" s="30"/>
      <c r="U61" s="30"/>
      <c r="V61" s="30"/>
      <c r="W61" s="30"/>
      <c r="X61" s="30"/>
      <c r="Y61" s="30"/>
      <c r="Z61" s="30"/>
    </row>
    <row r="62" spans="1:34" s="40" customFormat="1" ht="21" customHeight="1" x14ac:dyDescent="0.15">
      <c r="A62" s="465" t="s">
        <v>170</v>
      </c>
      <c r="B62" s="466"/>
      <c r="C62" s="466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O62" s="466"/>
      <c r="P62" s="466"/>
      <c r="Q62" s="466"/>
      <c r="R62" s="467"/>
      <c r="S62" s="105"/>
      <c r="T62" s="30"/>
      <c r="U62" s="30"/>
      <c r="V62" s="30"/>
      <c r="W62" s="30"/>
      <c r="X62" s="30"/>
      <c r="Y62" s="30"/>
      <c r="Z62" s="30"/>
    </row>
    <row r="63" spans="1:34" s="40" customFormat="1" ht="278.75" customHeight="1" thickBot="1" x14ac:dyDescent="0.2">
      <c r="A63" s="66" t="s">
        <v>171</v>
      </c>
      <c r="B63" s="468" t="s">
        <v>172</v>
      </c>
      <c r="C63" s="468"/>
      <c r="D63" s="468"/>
      <c r="E63" s="468" t="s">
        <v>173</v>
      </c>
      <c r="F63" s="468"/>
      <c r="G63" s="468"/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9"/>
      <c r="S63" s="106"/>
      <c r="T63" s="30"/>
      <c r="U63" s="30"/>
      <c r="V63" s="30"/>
      <c r="W63" s="30"/>
      <c r="X63" s="30"/>
      <c r="Y63" s="30"/>
      <c r="Z63" s="30"/>
    </row>
    <row r="64" spans="1:34" s="40" customFormat="1" ht="8" customHeight="1" x14ac:dyDescent="0.15">
      <c r="K64" s="54"/>
      <c r="L64" s="30"/>
      <c r="M64" s="30"/>
      <c r="N64" s="55"/>
      <c r="O64" s="55"/>
      <c r="P64" s="55"/>
      <c r="Q64" s="55"/>
      <c r="R64" s="30"/>
      <c r="S64" s="30"/>
      <c r="T64" s="30"/>
      <c r="U64" s="30"/>
      <c r="V64" s="30"/>
      <c r="W64" s="30"/>
      <c r="X64" s="30"/>
      <c r="Y64" s="30"/>
      <c r="Z64" s="30"/>
    </row>
    <row r="65" spans="1:45" s="40" customFormat="1" ht="13.5" customHeight="1" x14ac:dyDescent="0.15">
      <c r="A65" s="47" t="s">
        <v>174</v>
      </c>
      <c r="D65" s="470" t="s">
        <v>175</v>
      </c>
      <c r="E65" s="470"/>
      <c r="F65" s="470"/>
      <c r="G65" s="470"/>
      <c r="H65" s="470"/>
      <c r="I65" s="470"/>
      <c r="J65" s="470"/>
      <c r="K65" s="470"/>
      <c r="L65" s="470"/>
      <c r="M65" s="470"/>
      <c r="N65" s="470"/>
      <c r="O65" s="470"/>
      <c r="P65" s="470"/>
      <c r="Q65" s="470"/>
      <c r="R65" s="470"/>
      <c r="S65" s="224"/>
      <c r="T65" s="30"/>
      <c r="U65" s="30"/>
      <c r="V65" s="30"/>
      <c r="W65" s="30"/>
      <c r="X65" s="47"/>
      <c r="AC65" s="470"/>
      <c r="AD65" s="470"/>
      <c r="AE65" s="470"/>
      <c r="AF65" s="470"/>
      <c r="AG65" s="470"/>
      <c r="AH65" s="470"/>
      <c r="AI65" s="470"/>
      <c r="AJ65" s="470"/>
      <c r="AK65" s="470"/>
      <c r="AL65" s="470"/>
      <c r="AM65" s="470"/>
      <c r="AN65" s="470"/>
      <c r="AO65" s="470"/>
      <c r="AP65" s="470"/>
      <c r="AQ65" s="470"/>
      <c r="AR65" s="470"/>
    </row>
    <row r="66" spans="1:45" s="40" customFormat="1" ht="16.25" customHeight="1" x14ac:dyDescent="0.15">
      <c r="A66" s="56" t="s">
        <v>176</v>
      </c>
      <c r="B66" s="50"/>
      <c r="D66" s="470"/>
      <c r="E66" s="470"/>
      <c r="F66" s="470"/>
      <c r="G66" s="470"/>
      <c r="H66" s="470"/>
      <c r="I66" s="470"/>
      <c r="J66" s="470"/>
      <c r="K66" s="470"/>
      <c r="L66" s="470"/>
      <c r="M66" s="470"/>
      <c r="N66" s="470"/>
      <c r="O66" s="470"/>
      <c r="P66" s="470"/>
      <c r="Q66" s="470"/>
      <c r="R66" s="470"/>
      <c r="S66" s="224"/>
      <c r="T66" s="30"/>
      <c r="U66" s="30"/>
      <c r="V66" s="30"/>
      <c r="W66" s="30"/>
      <c r="X66" s="56"/>
      <c r="Y66" s="50"/>
      <c r="Z66" s="50"/>
      <c r="AA66" s="50"/>
      <c r="AC66" s="470"/>
      <c r="AD66" s="470"/>
      <c r="AE66" s="470"/>
      <c r="AF66" s="470"/>
      <c r="AG66" s="470"/>
      <c r="AH66" s="470"/>
      <c r="AI66" s="470"/>
      <c r="AJ66" s="470"/>
      <c r="AK66" s="470"/>
      <c r="AL66" s="470"/>
      <c r="AM66" s="470"/>
      <c r="AN66" s="470"/>
      <c r="AO66" s="470"/>
      <c r="AP66" s="470"/>
      <c r="AQ66" s="470"/>
      <c r="AR66" s="470"/>
    </row>
    <row r="67" spans="1:45" s="40" customFormat="1" ht="21.5" customHeight="1" thickBot="1" x14ac:dyDescent="0.2">
      <c r="A67" s="50"/>
      <c r="B67" s="50"/>
      <c r="I67" s="78" t="s">
        <v>177</v>
      </c>
      <c r="J67" s="111"/>
      <c r="L67" s="78" t="s">
        <v>177</v>
      </c>
      <c r="M67" s="471"/>
      <c r="N67" s="471"/>
      <c r="O67" s="30"/>
      <c r="P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</row>
    <row r="68" spans="1:45" s="40" customFormat="1" ht="13.25" customHeight="1" x14ac:dyDescent="0.15">
      <c r="A68" s="73" t="s">
        <v>178</v>
      </c>
      <c r="B68" s="126" t="s">
        <v>179</v>
      </c>
      <c r="C68" s="472" t="s">
        <v>180</v>
      </c>
      <c r="D68" s="472"/>
      <c r="E68" s="473"/>
      <c r="F68" s="129" t="s">
        <v>181</v>
      </c>
      <c r="G68" s="474"/>
      <c r="H68" s="475"/>
      <c r="I68" s="79"/>
      <c r="J68" s="474" t="s">
        <v>182</v>
      </c>
      <c r="K68" s="475"/>
      <c r="L68" s="79"/>
      <c r="M68" s="74" t="s">
        <v>183</v>
      </c>
      <c r="N68" s="476"/>
      <c r="O68" s="476"/>
      <c r="P68" s="476"/>
      <c r="Q68" s="476"/>
      <c r="R68" s="477"/>
      <c r="S68" s="71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</row>
    <row r="69" spans="1:45" s="40" customFormat="1" ht="13.5" customHeight="1" x14ac:dyDescent="0.15">
      <c r="A69" s="75" t="s">
        <v>178</v>
      </c>
      <c r="B69" s="127" t="s">
        <v>184</v>
      </c>
      <c r="C69" s="452" t="s">
        <v>180</v>
      </c>
      <c r="D69" s="452"/>
      <c r="E69" s="453"/>
      <c r="F69" s="76" t="s">
        <v>181</v>
      </c>
      <c r="G69" s="454"/>
      <c r="H69" s="455"/>
      <c r="I69" s="80"/>
      <c r="J69" s="454" t="s">
        <v>182</v>
      </c>
      <c r="K69" s="455"/>
      <c r="L69" s="80"/>
      <c r="M69" s="76" t="s">
        <v>183</v>
      </c>
      <c r="N69" s="456"/>
      <c r="O69" s="456"/>
      <c r="P69" s="456"/>
      <c r="Q69" s="456"/>
      <c r="R69" s="457"/>
      <c r="S69" s="72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</row>
    <row r="70" spans="1:45" s="40" customFormat="1" ht="13.5" customHeight="1" x14ac:dyDescent="0.15">
      <c r="A70" s="75" t="s">
        <v>178</v>
      </c>
      <c r="B70" s="127" t="s">
        <v>185</v>
      </c>
      <c r="C70" s="452" t="s">
        <v>180</v>
      </c>
      <c r="D70" s="452"/>
      <c r="E70" s="453"/>
      <c r="F70" s="76" t="s">
        <v>181</v>
      </c>
      <c r="G70" s="454"/>
      <c r="H70" s="455"/>
      <c r="I70" s="80"/>
      <c r="J70" s="454" t="s">
        <v>182</v>
      </c>
      <c r="K70" s="455"/>
      <c r="L70" s="80"/>
      <c r="M70" s="77" t="s">
        <v>183</v>
      </c>
      <c r="N70" s="456"/>
      <c r="O70" s="456"/>
      <c r="P70" s="456"/>
      <c r="Q70" s="456"/>
      <c r="R70" s="457"/>
      <c r="S70" s="72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</row>
    <row r="71" spans="1:45" s="40" customFormat="1" ht="13.5" customHeight="1" x14ac:dyDescent="0.15">
      <c r="A71" s="75" t="s">
        <v>178</v>
      </c>
      <c r="B71" s="127" t="s">
        <v>186</v>
      </c>
      <c r="C71" s="452" t="s">
        <v>180</v>
      </c>
      <c r="D71" s="452"/>
      <c r="E71" s="453"/>
      <c r="F71" s="76" t="s">
        <v>181</v>
      </c>
      <c r="G71" s="454"/>
      <c r="H71" s="455"/>
      <c r="I71" s="80"/>
      <c r="J71" s="454" t="s">
        <v>182</v>
      </c>
      <c r="K71" s="455"/>
      <c r="L71" s="80"/>
      <c r="M71" s="76" t="s">
        <v>183</v>
      </c>
      <c r="N71" s="456"/>
      <c r="O71" s="456"/>
      <c r="P71" s="456"/>
      <c r="Q71" s="456"/>
      <c r="R71" s="457"/>
      <c r="S71" s="72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</row>
    <row r="72" spans="1:45" s="40" customFormat="1" ht="13.5" customHeight="1" x14ac:dyDescent="0.15">
      <c r="A72" s="75" t="s">
        <v>178</v>
      </c>
      <c r="B72" s="128" t="s">
        <v>187</v>
      </c>
      <c r="C72" s="452" t="s">
        <v>180</v>
      </c>
      <c r="D72" s="452"/>
      <c r="E72" s="453"/>
      <c r="F72" s="76" t="s">
        <v>181</v>
      </c>
      <c r="G72" s="454"/>
      <c r="H72" s="455"/>
      <c r="I72" s="80"/>
      <c r="J72" s="454" t="s">
        <v>182</v>
      </c>
      <c r="K72" s="455"/>
      <c r="L72" s="80"/>
      <c r="M72" s="77" t="s">
        <v>183</v>
      </c>
      <c r="N72" s="456"/>
      <c r="O72" s="456"/>
      <c r="P72" s="456"/>
      <c r="Q72" s="456"/>
      <c r="R72" s="457"/>
      <c r="S72" s="72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</row>
    <row r="73" spans="1:45" s="40" customFormat="1" ht="13.5" customHeight="1" x14ac:dyDescent="0.15">
      <c r="A73" s="75" t="s">
        <v>178</v>
      </c>
      <c r="B73" s="128" t="s">
        <v>187</v>
      </c>
      <c r="C73" s="452" t="s">
        <v>180</v>
      </c>
      <c r="D73" s="452"/>
      <c r="E73" s="453"/>
      <c r="F73" s="76" t="s">
        <v>181</v>
      </c>
      <c r="G73" s="454"/>
      <c r="H73" s="455"/>
      <c r="I73" s="80"/>
      <c r="J73" s="454" t="s">
        <v>182</v>
      </c>
      <c r="K73" s="455"/>
      <c r="L73" s="80"/>
      <c r="M73" s="76" t="s">
        <v>183</v>
      </c>
      <c r="N73" s="456"/>
      <c r="O73" s="456"/>
      <c r="P73" s="456"/>
      <c r="Q73" s="456"/>
      <c r="R73" s="457"/>
      <c r="S73" s="72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</row>
    <row r="74" spans="1:45" s="40" customFormat="1" ht="13.5" customHeight="1" x14ac:dyDescent="0.15">
      <c r="A74" s="75" t="s">
        <v>178</v>
      </c>
      <c r="B74" s="128" t="s">
        <v>188</v>
      </c>
      <c r="C74" s="458" t="s">
        <v>180</v>
      </c>
      <c r="D74" s="458"/>
      <c r="E74" s="459"/>
      <c r="F74" s="76" t="s">
        <v>181</v>
      </c>
      <c r="G74" s="460"/>
      <c r="H74" s="461"/>
      <c r="I74" s="81"/>
      <c r="J74" s="454" t="s">
        <v>182</v>
      </c>
      <c r="K74" s="455"/>
      <c r="L74" s="81"/>
      <c r="M74" s="77" t="s">
        <v>183</v>
      </c>
      <c r="N74" s="456"/>
      <c r="O74" s="456"/>
      <c r="P74" s="456"/>
      <c r="Q74" s="456"/>
      <c r="R74" s="457"/>
      <c r="S74" s="72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</row>
    <row r="75" spans="1:45" s="40" customFormat="1" ht="13.5" customHeight="1" x14ac:dyDescent="0.15">
      <c r="A75" s="58"/>
      <c r="B75" s="431"/>
      <c r="C75" s="438"/>
      <c r="D75" s="438"/>
      <c r="E75" s="438"/>
      <c r="F75" s="438"/>
      <c r="G75" s="438"/>
      <c r="H75" s="438"/>
      <c r="I75" s="438"/>
      <c r="J75" s="438"/>
      <c r="K75" s="438"/>
      <c r="L75" s="438"/>
      <c r="M75" s="438"/>
      <c r="N75" s="438"/>
      <c r="O75" s="438"/>
      <c r="P75" s="438"/>
      <c r="Q75" s="438"/>
      <c r="R75" s="439"/>
      <c r="S75" s="105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</row>
    <row r="76" spans="1:45" s="40" customFormat="1" ht="13.5" customHeight="1" thickBot="1" x14ac:dyDescent="0.2">
      <c r="A76" s="59"/>
      <c r="B76" s="440"/>
      <c r="C76" s="441"/>
      <c r="D76" s="441"/>
      <c r="E76" s="441"/>
      <c r="F76" s="441"/>
      <c r="G76" s="441"/>
      <c r="H76" s="441"/>
      <c r="I76" s="441"/>
      <c r="J76" s="441"/>
      <c r="K76" s="441"/>
      <c r="L76" s="441"/>
      <c r="M76" s="441"/>
      <c r="N76" s="441"/>
      <c r="O76" s="441"/>
      <c r="P76" s="441"/>
      <c r="Q76" s="441"/>
      <c r="R76" s="442"/>
      <c r="S76" s="105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</row>
    <row r="77" spans="1:45" s="40" customFormat="1" ht="7.25" customHeight="1" x14ac:dyDescent="0.15">
      <c r="A77" s="41"/>
      <c r="B77" s="60"/>
      <c r="C77" s="60"/>
      <c r="D77" s="60"/>
      <c r="E77" s="60"/>
      <c r="F77" s="60"/>
      <c r="G77" s="60"/>
      <c r="H77" s="60"/>
      <c r="I77" s="60"/>
      <c r="J77" s="112"/>
      <c r="K77" s="60"/>
      <c r="L77" s="60"/>
      <c r="M77" s="60"/>
      <c r="N77" s="60"/>
      <c r="O77" s="60"/>
      <c r="P77" s="60"/>
      <c r="Q77" s="60"/>
      <c r="R77" s="60"/>
      <c r="S77" s="105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</row>
    <row r="78" spans="1:45" s="40" customFormat="1" ht="13.5" customHeight="1" x14ac:dyDescent="0.15">
      <c r="A78" s="56" t="s">
        <v>176</v>
      </c>
      <c r="B78" s="50"/>
      <c r="E78" s="443" t="s">
        <v>189</v>
      </c>
      <c r="F78" s="443"/>
      <c r="G78" s="443"/>
      <c r="H78" s="443"/>
      <c r="I78" s="443"/>
      <c r="J78" s="443"/>
      <c r="K78" s="443"/>
      <c r="L78" s="443"/>
      <c r="M78" s="443"/>
      <c r="N78" s="443"/>
      <c r="O78" s="443"/>
      <c r="P78" s="443"/>
      <c r="Q78" s="443"/>
      <c r="R78" s="443"/>
      <c r="S78" s="105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</row>
    <row r="79" spans="1:45" s="40" customFormat="1" ht="5.25" customHeight="1" thickBot="1" x14ac:dyDescent="0.2">
      <c r="A79" s="50"/>
      <c r="B79" s="50"/>
      <c r="J79" s="40" t="s">
        <v>190</v>
      </c>
      <c r="M79" s="30"/>
      <c r="N79" s="30"/>
      <c r="O79" s="30"/>
      <c r="P79" s="30"/>
      <c r="Q79" s="30"/>
      <c r="R79" s="30"/>
      <c r="S79" s="105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</row>
    <row r="80" spans="1:45" s="40" customFormat="1" ht="13.25" customHeight="1" x14ac:dyDescent="0.15">
      <c r="A80" s="57"/>
      <c r="B80" s="444"/>
      <c r="C80" s="445"/>
      <c r="D80" s="445"/>
      <c r="E80" s="445"/>
      <c r="F80" s="445"/>
      <c r="G80" s="445"/>
      <c r="H80" s="445"/>
      <c r="I80" s="445"/>
      <c r="J80" s="445"/>
      <c r="K80" s="445"/>
      <c r="L80" s="445"/>
      <c r="M80" s="445"/>
      <c r="N80" s="445"/>
      <c r="O80" s="445"/>
      <c r="P80" s="445"/>
      <c r="Q80" s="445"/>
      <c r="R80" s="446"/>
      <c r="S80" s="105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</row>
    <row r="81" spans="1:45" s="40" customFormat="1" ht="13.25" customHeight="1" x14ac:dyDescent="0.15">
      <c r="A81" s="58"/>
      <c r="B81" s="431"/>
      <c r="C81" s="432"/>
      <c r="D81" s="432"/>
      <c r="E81" s="432"/>
      <c r="F81" s="432"/>
      <c r="G81" s="432"/>
      <c r="H81" s="432"/>
      <c r="I81" s="432"/>
      <c r="J81" s="432"/>
      <c r="K81" s="432"/>
      <c r="L81" s="432"/>
      <c r="M81" s="432"/>
      <c r="N81" s="432"/>
      <c r="O81" s="432"/>
      <c r="P81" s="432"/>
      <c r="Q81" s="432"/>
      <c r="R81" s="433"/>
      <c r="S81" s="105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</row>
    <row r="82" spans="1:45" s="40" customFormat="1" ht="14" customHeight="1" thickBot="1" x14ac:dyDescent="0.2">
      <c r="A82" s="59"/>
      <c r="B82" s="440"/>
      <c r="C82" s="447"/>
      <c r="D82" s="447"/>
      <c r="E82" s="447"/>
      <c r="F82" s="447"/>
      <c r="G82" s="447"/>
      <c r="H82" s="447"/>
      <c r="I82" s="447"/>
      <c r="J82" s="447"/>
      <c r="K82" s="447"/>
      <c r="L82" s="447"/>
      <c r="M82" s="447"/>
      <c r="N82" s="447"/>
      <c r="O82" s="447"/>
      <c r="P82" s="447"/>
      <c r="Q82" s="447"/>
      <c r="R82" s="448"/>
      <c r="S82" s="105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</row>
    <row r="83" spans="1:45" s="40" customFormat="1" ht="7.25" customHeight="1" x14ac:dyDescent="0.15">
      <c r="A83" s="41"/>
      <c r="B83" s="60"/>
      <c r="C83" s="60"/>
      <c r="D83" s="60"/>
      <c r="E83" s="60"/>
      <c r="F83" s="60"/>
      <c r="G83" s="60"/>
      <c r="H83" s="60"/>
      <c r="I83" s="60"/>
      <c r="J83" s="112"/>
      <c r="K83" s="60"/>
      <c r="L83" s="60"/>
      <c r="M83" s="60"/>
      <c r="N83" s="60"/>
      <c r="O83" s="60"/>
      <c r="P83" s="60"/>
      <c r="Q83" s="60"/>
      <c r="R83" s="60"/>
      <c r="S83" s="105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</row>
    <row r="84" spans="1:45" s="40" customFormat="1" ht="13.5" customHeight="1" x14ac:dyDescent="0.15">
      <c r="A84" s="56" t="s">
        <v>176</v>
      </c>
      <c r="B84" s="50"/>
      <c r="M84" s="30"/>
      <c r="N84" s="30"/>
      <c r="O84" s="30"/>
      <c r="P84" s="30"/>
      <c r="Q84" s="30"/>
      <c r="S84" s="105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</row>
    <row r="85" spans="1:45" s="40" customFormat="1" ht="7.5" customHeight="1" thickBot="1" x14ac:dyDescent="0.2">
      <c r="A85" s="50"/>
      <c r="B85" s="50"/>
      <c r="M85" s="30"/>
      <c r="N85" s="30"/>
      <c r="O85" s="30"/>
      <c r="P85" s="30"/>
      <c r="Q85" s="30"/>
      <c r="S85" s="105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</row>
    <row r="86" spans="1:45" s="40" customFormat="1" ht="13.5" customHeight="1" x14ac:dyDescent="0.15">
      <c r="A86" s="57"/>
      <c r="B86" s="449" t="s">
        <v>191</v>
      </c>
      <c r="C86" s="450"/>
      <c r="D86" s="450"/>
      <c r="E86" s="450"/>
      <c r="F86" s="450"/>
      <c r="G86" s="450"/>
      <c r="H86" s="450"/>
      <c r="I86" s="450"/>
      <c r="J86" s="450"/>
      <c r="K86" s="450"/>
      <c r="L86" s="450"/>
      <c r="M86" s="450"/>
      <c r="N86" s="450"/>
      <c r="O86" s="450"/>
      <c r="P86" s="450"/>
      <c r="Q86" s="450"/>
      <c r="R86" s="451"/>
      <c r="S86" s="105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</row>
    <row r="87" spans="1:45" s="40" customFormat="1" ht="13.5" customHeight="1" x14ac:dyDescent="0.15">
      <c r="A87" s="58"/>
      <c r="B87" s="435" t="s">
        <v>192</v>
      </c>
      <c r="C87" s="436"/>
      <c r="D87" s="436"/>
      <c r="E87" s="436"/>
      <c r="F87" s="436"/>
      <c r="G87" s="436"/>
      <c r="H87" s="436"/>
      <c r="I87" s="436"/>
      <c r="J87" s="436"/>
      <c r="K87" s="436"/>
      <c r="L87" s="436"/>
      <c r="M87" s="436"/>
      <c r="N87" s="436"/>
      <c r="O87" s="436"/>
      <c r="P87" s="436"/>
      <c r="Q87" s="436"/>
      <c r="R87" s="437"/>
      <c r="S87" s="105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</row>
    <row r="88" spans="1:45" s="40" customFormat="1" ht="13.5" customHeight="1" x14ac:dyDescent="0.15">
      <c r="A88" s="58"/>
      <c r="B88" s="435" t="s">
        <v>193</v>
      </c>
      <c r="C88" s="436"/>
      <c r="D88" s="436"/>
      <c r="E88" s="436"/>
      <c r="F88" s="436"/>
      <c r="G88" s="436"/>
      <c r="H88" s="436"/>
      <c r="I88" s="436"/>
      <c r="J88" s="436"/>
      <c r="K88" s="436"/>
      <c r="L88" s="436"/>
      <c r="M88" s="436"/>
      <c r="N88" s="436"/>
      <c r="O88" s="436"/>
      <c r="P88" s="436"/>
      <c r="Q88" s="436"/>
      <c r="R88" s="437"/>
      <c r="S88" s="105"/>
    </row>
    <row r="89" spans="1:45" s="40" customFormat="1" ht="13.5" customHeight="1" x14ac:dyDescent="0.15">
      <c r="A89" s="58"/>
      <c r="B89" s="435" t="s">
        <v>194</v>
      </c>
      <c r="C89" s="436"/>
      <c r="D89" s="436"/>
      <c r="E89" s="436"/>
      <c r="F89" s="436"/>
      <c r="G89" s="436"/>
      <c r="H89" s="436"/>
      <c r="I89" s="436"/>
      <c r="J89" s="436"/>
      <c r="K89" s="436"/>
      <c r="L89" s="436"/>
      <c r="M89" s="436"/>
      <c r="N89" s="436"/>
      <c r="O89" s="436"/>
      <c r="P89" s="436"/>
      <c r="Q89" s="436"/>
      <c r="R89" s="437"/>
      <c r="S89" s="105"/>
    </row>
    <row r="90" spans="1:45" s="40" customFormat="1" ht="13.25" customHeight="1" x14ac:dyDescent="0.15">
      <c r="A90" s="58"/>
      <c r="B90" s="434"/>
      <c r="C90" s="432"/>
      <c r="D90" s="432"/>
      <c r="E90" s="432"/>
      <c r="F90" s="432"/>
      <c r="G90" s="432"/>
      <c r="H90" s="432"/>
      <c r="I90" s="432"/>
      <c r="J90" s="432"/>
      <c r="K90" s="432"/>
      <c r="L90" s="432"/>
      <c r="M90" s="432"/>
      <c r="N90" s="432"/>
      <c r="O90" s="432"/>
      <c r="P90" s="432"/>
      <c r="Q90" s="432"/>
      <c r="R90" s="433"/>
      <c r="S90" s="105"/>
    </row>
    <row r="91" spans="1:45" s="40" customFormat="1" ht="13.25" customHeight="1" x14ac:dyDescent="0.15">
      <c r="A91" s="58"/>
      <c r="B91" s="431"/>
      <c r="C91" s="432"/>
      <c r="D91" s="432"/>
      <c r="E91" s="432"/>
      <c r="F91" s="432"/>
      <c r="G91" s="432"/>
      <c r="H91" s="432"/>
      <c r="I91" s="432"/>
      <c r="J91" s="432"/>
      <c r="K91" s="432"/>
      <c r="L91" s="432"/>
      <c r="M91" s="432"/>
      <c r="N91" s="432"/>
      <c r="O91" s="432"/>
      <c r="P91" s="432"/>
      <c r="Q91" s="432"/>
      <c r="R91" s="433"/>
      <c r="S91" s="105"/>
    </row>
    <row r="92" spans="1:45" s="40" customFormat="1" ht="13.25" customHeight="1" x14ac:dyDescent="0.15">
      <c r="A92" s="58"/>
      <c r="B92" s="431"/>
      <c r="C92" s="432"/>
      <c r="D92" s="432"/>
      <c r="E92" s="432"/>
      <c r="F92" s="432"/>
      <c r="G92" s="432"/>
      <c r="H92" s="432"/>
      <c r="I92" s="432"/>
      <c r="J92" s="432"/>
      <c r="K92" s="432"/>
      <c r="L92" s="432"/>
      <c r="M92" s="432"/>
      <c r="N92" s="432"/>
      <c r="O92" s="432"/>
      <c r="P92" s="432"/>
      <c r="Q92" s="432"/>
      <c r="R92" s="433"/>
      <c r="S92" s="105"/>
    </row>
    <row r="93" spans="1:45" s="40" customFormat="1" ht="13.25" customHeight="1" x14ac:dyDescent="0.15">
      <c r="A93" s="58"/>
      <c r="B93" s="431"/>
      <c r="C93" s="432"/>
      <c r="D93" s="432"/>
      <c r="E93" s="432"/>
      <c r="F93" s="432"/>
      <c r="G93" s="432"/>
      <c r="H93" s="432"/>
      <c r="I93" s="432"/>
      <c r="J93" s="432"/>
      <c r="K93" s="432"/>
      <c r="L93" s="432"/>
      <c r="M93" s="432"/>
      <c r="N93" s="432"/>
      <c r="O93" s="432"/>
      <c r="P93" s="432"/>
      <c r="Q93" s="432"/>
      <c r="R93" s="433"/>
      <c r="S93" s="105"/>
    </row>
    <row r="94" spans="1:45" s="40" customFormat="1" ht="13.25" customHeight="1" x14ac:dyDescent="0.15">
      <c r="A94" s="58"/>
      <c r="B94" s="431"/>
      <c r="C94" s="432"/>
      <c r="D94" s="432"/>
      <c r="E94" s="432"/>
      <c r="F94" s="432"/>
      <c r="G94" s="432"/>
      <c r="H94" s="432"/>
      <c r="I94" s="432"/>
      <c r="J94" s="432"/>
      <c r="K94" s="432"/>
      <c r="L94" s="432"/>
      <c r="M94" s="432"/>
      <c r="N94" s="432"/>
      <c r="O94" s="432"/>
      <c r="P94" s="432"/>
      <c r="Q94" s="432"/>
      <c r="R94" s="433"/>
      <c r="S94" s="105"/>
    </row>
    <row r="95" spans="1:45" s="40" customFormat="1" ht="13.25" customHeight="1" x14ac:dyDescent="0.15">
      <c r="A95" s="58"/>
      <c r="B95" s="431"/>
      <c r="C95" s="432"/>
      <c r="D95" s="432"/>
      <c r="E95" s="432"/>
      <c r="F95" s="432"/>
      <c r="G95" s="432"/>
      <c r="H95" s="432"/>
      <c r="I95" s="432"/>
      <c r="J95" s="432"/>
      <c r="K95" s="432"/>
      <c r="L95" s="432"/>
      <c r="M95" s="432"/>
      <c r="N95" s="432"/>
      <c r="O95" s="432"/>
      <c r="P95" s="432"/>
      <c r="Q95" s="432"/>
      <c r="R95" s="433"/>
      <c r="S95" s="105"/>
    </row>
    <row r="96" spans="1:45" s="40" customFormat="1" ht="13.25" customHeight="1" x14ac:dyDescent="0.15">
      <c r="A96" s="58"/>
      <c r="B96" s="431"/>
      <c r="C96" s="432"/>
      <c r="D96" s="432"/>
      <c r="E96" s="432"/>
      <c r="F96" s="432"/>
      <c r="G96" s="432"/>
      <c r="H96" s="432"/>
      <c r="I96" s="432"/>
      <c r="J96" s="432"/>
      <c r="K96" s="432"/>
      <c r="L96" s="432"/>
      <c r="M96" s="432"/>
      <c r="N96" s="432"/>
      <c r="O96" s="432"/>
      <c r="P96" s="432"/>
      <c r="Q96" s="432"/>
      <c r="R96" s="433"/>
      <c r="S96" s="105"/>
    </row>
    <row r="97" spans="1:19" s="40" customFormat="1" ht="13.25" customHeight="1" x14ac:dyDescent="0.15">
      <c r="A97" s="58"/>
      <c r="B97" s="431"/>
      <c r="C97" s="432"/>
      <c r="D97" s="432"/>
      <c r="E97" s="432"/>
      <c r="F97" s="432"/>
      <c r="G97" s="432"/>
      <c r="H97" s="432"/>
      <c r="I97" s="432"/>
      <c r="J97" s="432"/>
      <c r="K97" s="432"/>
      <c r="L97" s="432"/>
      <c r="M97" s="432"/>
      <c r="N97" s="432"/>
      <c r="O97" s="432"/>
      <c r="P97" s="432"/>
      <c r="Q97" s="432"/>
      <c r="R97" s="433"/>
      <c r="S97" s="105"/>
    </row>
    <row r="98" spans="1:19" s="40" customFormat="1" ht="13.25" customHeight="1" x14ac:dyDescent="0.15">
      <c r="A98" s="58"/>
      <c r="B98" s="431"/>
      <c r="C98" s="432"/>
      <c r="D98" s="432"/>
      <c r="E98" s="432"/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2"/>
      <c r="Q98" s="432"/>
      <c r="R98" s="433"/>
      <c r="S98" s="105"/>
    </row>
    <row r="99" spans="1:19" s="40" customFormat="1" ht="13.25" customHeight="1" x14ac:dyDescent="0.15">
      <c r="A99" s="58"/>
      <c r="B99" s="431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  <c r="N99" s="432"/>
      <c r="O99" s="432"/>
      <c r="P99" s="432"/>
      <c r="Q99" s="432"/>
      <c r="R99" s="433"/>
      <c r="S99" s="105"/>
    </row>
    <row r="100" spans="1:19" s="40" customFormat="1" ht="13.25" customHeight="1" x14ac:dyDescent="0.15">
      <c r="A100" s="58"/>
      <c r="B100" s="431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  <c r="N100" s="432"/>
      <c r="O100" s="432"/>
      <c r="P100" s="432"/>
      <c r="Q100" s="432"/>
      <c r="R100" s="433"/>
      <c r="S100" s="105"/>
    </row>
    <row r="101" spans="1:19" s="40" customFormat="1" ht="13.25" customHeight="1" x14ac:dyDescent="0.15">
      <c r="A101" s="58"/>
      <c r="B101" s="431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  <c r="Q101" s="432"/>
      <c r="R101" s="433"/>
      <c r="S101" s="105"/>
    </row>
    <row r="102" spans="1:19" s="40" customFormat="1" ht="13.25" customHeight="1" x14ac:dyDescent="0.15">
      <c r="A102" s="58"/>
      <c r="B102" s="431"/>
      <c r="C102" s="432"/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3"/>
      <c r="S102" s="105"/>
    </row>
    <row r="103" spans="1:19" s="40" customFormat="1" ht="13.25" customHeight="1" x14ac:dyDescent="0.15">
      <c r="A103" s="58"/>
      <c r="B103" s="431"/>
      <c r="C103" s="432"/>
      <c r="D103" s="432"/>
      <c r="E103" s="432"/>
      <c r="F103" s="432"/>
      <c r="G103" s="432"/>
      <c r="H103" s="432"/>
      <c r="I103" s="432"/>
      <c r="J103" s="432"/>
      <c r="K103" s="432"/>
      <c r="L103" s="432"/>
      <c r="M103" s="432"/>
      <c r="N103" s="432"/>
      <c r="O103" s="432"/>
      <c r="P103" s="432"/>
      <c r="Q103" s="432"/>
      <c r="R103" s="433"/>
      <c r="S103" s="105"/>
    </row>
    <row r="104" spans="1:19" s="40" customFormat="1" ht="13.25" customHeight="1" x14ac:dyDescent="0.15">
      <c r="A104" s="58"/>
      <c r="B104" s="434"/>
      <c r="C104" s="432"/>
      <c r="D104" s="432"/>
      <c r="E104" s="432"/>
      <c r="F104" s="432"/>
      <c r="G104" s="432"/>
      <c r="H104" s="432"/>
      <c r="I104" s="432"/>
      <c r="J104" s="432"/>
      <c r="K104" s="432"/>
      <c r="L104" s="432"/>
      <c r="M104" s="432"/>
      <c r="N104" s="432"/>
      <c r="O104" s="432"/>
      <c r="P104" s="432"/>
      <c r="Q104" s="432"/>
      <c r="R104" s="433"/>
      <c r="S104" s="105"/>
    </row>
    <row r="105" spans="1:19" s="40" customFormat="1" ht="13.25" customHeight="1" x14ac:dyDescent="0.15">
      <c r="A105" s="58"/>
      <c r="B105" s="434"/>
      <c r="C105" s="432"/>
      <c r="D105" s="432"/>
      <c r="E105" s="432"/>
      <c r="F105" s="432"/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Q105" s="432"/>
      <c r="R105" s="433"/>
      <c r="S105" s="105"/>
    </row>
    <row r="106" spans="1:19" s="40" customFormat="1" ht="13.25" customHeight="1" x14ac:dyDescent="0.15">
      <c r="A106" s="58"/>
      <c r="B106" s="434"/>
      <c r="C106" s="432"/>
      <c r="D106" s="432"/>
      <c r="E106" s="432"/>
      <c r="F106" s="432"/>
      <c r="G106" s="432"/>
      <c r="H106" s="432"/>
      <c r="I106" s="432"/>
      <c r="J106" s="432"/>
      <c r="K106" s="432"/>
      <c r="L106" s="432"/>
      <c r="M106" s="432"/>
      <c r="N106" s="432"/>
      <c r="O106" s="432"/>
      <c r="P106" s="432"/>
      <c r="Q106" s="432"/>
      <c r="R106" s="433"/>
      <c r="S106" s="105"/>
    </row>
    <row r="107" spans="1:19" s="40" customFormat="1" ht="13.25" customHeight="1" x14ac:dyDescent="0.15">
      <c r="A107" s="58"/>
      <c r="B107" s="434"/>
      <c r="C107" s="432"/>
      <c r="D107" s="432"/>
      <c r="E107" s="432"/>
      <c r="F107" s="432"/>
      <c r="G107" s="432"/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3"/>
      <c r="S107" s="105"/>
    </row>
    <row r="108" spans="1:19" s="40" customFormat="1" ht="13.25" customHeight="1" x14ac:dyDescent="0.15">
      <c r="A108" s="61"/>
      <c r="B108" s="434"/>
      <c r="C108" s="432"/>
      <c r="D108" s="432"/>
      <c r="E108" s="432"/>
      <c r="F108" s="432"/>
      <c r="G108" s="432"/>
      <c r="H108" s="432"/>
      <c r="I108" s="432"/>
      <c r="J108" s="432"/>
      <c r="K108" s="432"/>
      <c r="L108" s="432"/>
      <c r="M108" s="432"/>
      <c r="N108" s="432"/>
      <c r="O108" s="432"/>
      <c r="P108" s="432"/>
      <c r="Q108" s="432"/>
      <c r="R108" s="433"/>
      <c r="S108" s="105"/>
    </row>
    <row r="109" spans="1:19" s="40" customFormat="1" ht="14" customHeight="1" thickBot="1" x14ac:dyDescent="0.2">
      <c r="A109" s="62"/>
      <c r="B109" s="434"/>
      <c r="C109" s="432"/>
      <c r="D109" s="432"/>
      <c r="E109" s="432"/>
      <c r="F109" s="432"/>
      <c r="G109" s="432"/>
      <c r="H109" s="432"/>
      <c r="I109" s="432"/>
      <c r="J109" s="432"/>
      <c r="K109" s="432"/>
      <c r="L109" s="432"/>
      <c r="M109" s="432"/>
      <c r="N109" s="432"/>
      <c r="O109" s="432"/>
      <c r="P109" s="432"/>
      <c r="Q109" s="432"/>
      <c r="R109" s="433"/>
      <c r="S109" s="105"/>
    </row>
    <row r="110" spans="1:19" s="40" customFormat="1" ht="2.25" customHeight="1" x14ac:dyDescent="0.15">
      <c r="A110" s="41"/>
      <c r="B110" s="63"/>
      <c r="C110" s="63"/>
      <c r="D110" s="63"/>
      <c r="E110" s="63"/>
      <c r="F110" s="63"/>
      <c r="G110" s="63"/>
      <c r="H110" s="63"/>
      <c r="I110" s="63"/>
      <c r="J110" s="113"/>
      <c r="K110" s="63"/>
      <c r="L110" s="63"/>
      <c r="M110" s="63"/>
      <c r="N110" s="63"/>
      <c r="O110" s="63"/>
      <c r="P110" s="63"/>
      <c r="Q110" s="63"/>
    </row>
    <row r="111" spans="1:19" s="40" customFormat="1" ht="16" x14ac:dyDescent="0.2">
      <c r="A111" s="64" t="s">
        <v>195</v>
      </c>
      <c r="B111" s="5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</row>
  </sheetData>
  <mergeCells count="146">
    <mergeCell ref="B106:R106"/>
    <mergeCell ref="B107:R107"/>
    <mergeCell ref="B108:R108"/>
    <mergeCell ref="B109:R109"/>
    <mergeCell ref="B100:R100"/>
    <mergeCell ref="B101:R101"/>
    <mergeCell ref="B102:R102"/>
    <mergeCell ref="B103:R103"/>
    <mergeCell ref="B104:R104"/>
    <mergeCell ref="B105:R105"/>
    <mergeCell ref="B94:R94"/>
    <mergeCell ref="B95:R95"/>
    <mergeCell ref="B96:R96"/>
    <mergeCell ref="B97:R97"/>
    <mergeCell ref="B98:R98"/>
    <mergeCell ref="B99:R99"/>
    <mergeCell ref="B88:R88"/>
    <mergeCell ref="B89:R89"/>
    <mergeCell ref="B90:R90"/>
    <mergeCell ref="B91:R91"/>
    <mergeCell ref="B92:R92"/>
    <mergeCell ref="B93:R93"/>
    <mergeCell ref="E78:R78"/>
    <mergeCell ref="B80:R80"/>
    <mergeCell ref="B81:R81"/>
    <mergeCell ref="B82:R82"/>
    <mergeCell ref="B86:R86"/>
    <mergeCell ref="B87:R87"/>
    <mergeCell ref="C74:E74"/>
    <mergeCell ref="G74:H74"/>
    <mergeCell ref="J74:K74"/>
    <mergeCell ref="N74:R74"/>
    <mergeCell ref="B75:R75"/>
    <mergeCell ref="B76:R76"/>
    <mergeCell ref="C72:E72"/>
    <mergeCell ref="G72:H72"/>
    <mergeCell ref="J72:K72"/>
    <mergeCell ref="N72:R72"/>
    <mergeCell ref="C73:E73"/>
    <mergeCell ref="G73:H73"/>
    <mergeCell ref="J73:K73"/>
    <mergeCell ref="N73:R73"/>
    <mergeCell ref="C70:E70"/>
    <mergeCell ref="G70:H70"/>
    <mergeCell ref="J70:K70"/>
    <mergeCell ref="N70:R70"/>
    <mergeCell ref="C71:E71"/>
    <mergeCell ref="G71:H71"/>
    <mergeCell ref="J71:K71"/>
    <mergeCell ref="N71:R71"/>
    <mergeCell ref="M67:N67"/>
    <mergeCell ref="C68:E68"/>
    <mergeCell ref="G68:H68"/>
    <mergeCell ref="J68:K68"/>
    <mergeCell ref="N68:R68"/>
    <mergeCell ref="C69:E69"/>
    <mergeCell ref="G69:H69"/>
    <mergeCell ref="J69:K69"/>
    <mergeCell ref="N69:R69"/>
    <mergeCell ref="A61:R61"/>
    <mergeCell ref="A62:R62"/>
    <mergeCell ref="B63:D63"/>
    <mergeCell ref="E63:R63"/>
    <mergeCell ref="D65:R66"/>
    <mergeCell ref="AC65:AR66"/>
    <mergeCell ref="A59:B59"/>
    <mergeCell ref="C59:G59"/>
    <mergeCell ref="H59:I59"/>
    <mergeCell ref="J59:R59"/>
    <mergeCell ref="A60:B60"/>
    <mergeCell ref="C60:G60"/>
    <mergeCell ref="H60:I60"/>
    <mergeCell ref="J60:R60"/>
    <mergeCell ref="A57:B57"/>
    <mergeCell ref="C57:G57"/>
    <mergeCell ref="H57:I57"/>
    <mergeCell ref="J57:R57"/>
    <mergeCell ref="A58:B58"/>
    <mergeCell ref="C58:G58"/>
    <mergeCell ref="H58:I58"/>
    <mergeCell ref="J58:R58"/>
    <mergeCell ref="A55:B55"/>
    <mergeCell ref="C55:G55"/>
    <mergeCell ref="H55:I55"/>
    <mergeCell ref="J55:R55"/>
    <mergeCell ref="A56:B56"/>
    <mergeCell ref="C56:G56"/>
    <mergeCell ref="H56:I56"/>
    <mergeCell ref="J56:R56"/>
    <mergeCell ref="AF9:AF10"/>
    <mergeCell ref="AG9:AG10"/>
    <mergeCell ref="AH9:AH10"/>
    <mergeCell ref="A53:B53"/>
    <mergeCell ref="H53:I53"/>
    <mergeCell ref="J53:Q53"/>
    <mergeCell ref="Z9:Z10"/>
    <mergeCell ref="AA9:AA10"/>
    <mergeCell ref="AB9:AB10"/>
    <mergeCell ref="AC9:AC10"/>
    <mergeCell ref="AD9:AD10"/>
    <mergeCell ref="AE9:AE10"/>
    <mergeCell ref="T9:T10"/>
    <mergeCell ref="U9:U10"/>
    <mergeCell ref="V9:V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  <mergeCell ref="C8:E8"/>
    <mergeCell ref="F8:G8"/>
    <mergeCell ref="I8:J8"/>
    <mergeCell ref="K8:N8"/>
    <mergeCell ref="O8:R8"/>
    <mergeCell ref="E4:J4"/>
    <mergeCell ref="K4:N4"/>
    <mergeCell ref="O4:R4"/>
    <mergeCell ref="E5:J5"/>
    <mergeCell ref="K5:N5"/>
    <mergeCell ref="O5:R5"/>
    <mergeCell ref="A2:C2"/>
    <mergeCell ref="E2:I2"/>
    <mergeCell ref="J2:N2"/>
    <mergeCell ref="O2:R2"/>
    <mergeCell ref="A3:C3"/>
    <mergeCell ref="E3:I3"/>
    <mergeCell ref="J3:N3"/>
    <mergeCell ref="O3:R3"/>
    <mergeCell ref="H7:I7"/>
    <mergeCell ref="N7:R7"/>
  </mergeCells>
  <conditionalFormatting sqref="J11:J50">
    <cfRule type="expression" dxfId="17" priority="17" stopIfTrue="1">
      <formula>AND($I11&gt;($H11+$G11), $H11 &lt;&gt; "", $I11 &lt;&gt; "")</formula>
    </cfRule>
    <cfRule type="expression" dxfId="16" priority="18" stopIfTrue="1">
      <formula>AND($I11&lt;($H11-$F11), $H11 &lt;&gt; "", $I11 &lt;&gt; "")</formula>
    </cfRule>
  </conditionalFormatting>
  <conditionalFormatting sqref="M11:M50">
    <cfRule type="expression" dxfId="15" priority="15" stopIfTrue="1">
      <formula>AND($I11&gt;($H11+$G11), $H11 &lt;&gt; "", $I11 &lt;&gt; "")</formula>
    </cfRule>
    <cfRule type="expression" dxfId="14" priority="16" stopIfTrue="1">
      <formula>AND($I11&lt;($H11-$F11), $H11 &lt;&gt; "", $I11 &lt;&gt; "")</formula>
    </cfRule>
  </conditionalFormatting>
  <conditionalFormatting sqref="P11:P50">
    <cfRule type="expression" dxfId="13" priority="13" stopIfTrue="1">
      <formula>AND($I11&gt;($H11+$G11), $H11 &lt;&gt; "", $I11 &lt;&gt; "")</formula>
    </cfRule>
    <cfRule type="expression" dxfId="12" priority="14" stopIfTrue="1">
      <formula>AND($I11&lt;($H11-$F11), $H11 &lt;&gt; "", $I11 &lt;&gt; "")</formula>
    </cfRule>
  </conditionalFormatting>
  <conditionalFormatting sqref="S11:S50">
    <cfRule type="expression" dxfId="11" priority="11" stopIfTrue="1">
      <formula>AND($I11&gt;($H11+$G11), $H11 &lt;&gt; "", $I11 &lt;&gt; "")</formula>
    </cfRule>
    <cfRule type="expression" dxfId="10" priority="12" stopIfTrue="1">
      <formula>AND($I11&lt;($H11-$F11), $H11 &lt;&gt; "", $I11 &lt;&gt; "")</formula>
    </cfRule>
  </conditionalFormatting>
  <conditionalFormatting sqref="V11:V50">
    <cfRule type="expression" dxfId="9" priority="9" stopIfTrue="1">
      <formula>AND($I11&gt;($H11+$G11), $H11 &lt;&gt; "", $I11 &lt;&gt; "")</formula>
    </cfRule>
    <cfRule type="expression" dxfId="8" priority="10" stopIfTrue="1">
      <formula>AND($I11&lt;($H11-$F11), $H11 &lt;&gt; "", $I11 &lt;&gt; "")</formula>
    </cfRule>
  </conditionalFormatting>
  <conditionalFormatting sqref="Y11:Y50">
    <cfRule type="expression" dxfId="7" priority="7" stopIfTrue="1">
      <formula>AND($I11&gt;($H11+$G11), $H11 &lt;&gt; "", $I11 &lt;&gt; "")</formula>
    </cfRule>
    <cfRule type="expression" dxfId="6" priority="8" stopIfTrue="1">
      <formula>AND($I11&lt;($H11-$F11), $H11 &lt;&gt; "", $I11 &lt;&gt; "")</formula>
    </cfRule>
  </conditionalFormatting>
  <conditionalFormatting sqref="AB11:AB50">
    <cfRule type="expression" dxfId="5" priority="5" stopIfTrue="1">
      <formula>AND($I11&gt;($H11+$G11), $H11 &lt;&gt; "", $I11 &lt;&gt; "")</formula>
    </cfRule>
    <cfRule type="expression" dxfId="4" priority="6" stopIfTrue="1">
      <formula>AND($I11&lt;($H11-$F11), $H11 &lt;&gt; "", $I11 &lt;&gt; "")</formula>
    </cfRule>
  </conditionalFormatting>
  <conditionalFormatting sqref="AE11:AE50">
    <cfRule type="expression" dxfId="3" priority="3" stopIfTrue="1">
      <formula>AND($I11&gt;($H11+$G11), $H11 &lt;&gt; "", $I11 &lt;&gt; "")</formula>
    </cfRule>
    <cfRule type="expression" dxfId="2" priority="4" stopIfTrue="1">
      <formula>AND($I11&lt;($H11-$F11), $H11 &lt;&gt; "", $I11 &lt;&gt; "")</formula>
    </cfRule>
  </conditionalFormatting>
  <conditionalFormatting sqref="AH11:AH50">
    <cfRule type="expression" dxfId="1" priority="1" stopIfTrue="1">
      <formula>AND($I11&gt;($H11+$G11), $H11 &lt;&gt; "", $I11 &lt;&gt; "")</formula>
    </cfRule>
    <cfRule type="expression" dxfId="0" priority="2" stopIfTrue="1">
      <formula>AND($I11&lt;($H11-$F11), $H11 &lt;&gt; "", $I11 &lt;&gt; "")</formula>
    </cfRule>
  </conditionalFormatting>
  <dataValidations count="5">
    <dataValidation type="list" allowBlank="1" sqref="B80:B82" xr:uid="{00000000-0002-0000-0500-000000000000}">
      <formula1>"H.T.Peeling/Cracking,Plate Mark,Incorrect Placement,Incorrect Size,Missing,Poor Adhesion,Unraveling,Untrimmed Thread"</formula1>
    </dataValidation>
    <dataValidation type="list" allowBlank="1" sqref="B91:B103" xr:uid="{00000000-0002-0000-0500-000001000000}">
      <formula1>"Broken/Skip/Drop Stitch,Conspicuous Repair,Incorrect/Inconsistent SPI,Incorrect Tension,Missing/Unsecured Component,Needle Hole/Chew,Open Seam,Overrun Stitch,Puckering,Raw Edge/Frayed Seam,Roping/Uneven Hem,Uneven Stitching,Untrimmed Thread"</formula1>
    </dataValidation>
    <dataValidation allowBlank="1" sqref="S75:S104" xr:uid="{00000000-0002-0000-0500-000002000000}"/>
    <dataValidation type="list" allowBlank="1" showInputMessage="1" showErrorMessage="1" sqref="I68:I74 L68:L74" xr:uid="{00000000-0002-0000-0500-000003000000}">
      <formula1>"Actual,Sub"</formula1>
    </dataValidation>
    <dataValidation type="list" allowBlank="1" sqref="B75:R76" xr:uid="{00000000-0002-0000-0500-000004000000}">
      <formula1>"Barre,Color Contamination,Dyeing/Finishing Streaks,Hole,Run,Shading,Slub/Knot/Snag,Torque/Skew,Trim Broken,Trim Color Contamination,Trim Incorrect Color,Trim Incorrect Size,Trim Inoperable,Trim Not as Specified,Yarn Contamination,Yellowing"</formula1>
    </dataValidation>
  </dataValidations>
  <printOptions horizontalCentered="1"/>
  <pageMargins left="0.15" right="0.15" top="0.5" bottom="0.5" header="0.25" footer="0.25"/>
  <pageSetup scale="55" pageOrder="overThenDown" orientation="landscape" r:id="rId1"/>
  <headerFooter alignWithMargins="0">
    <oddFooter>&amp;L&amp;D&amp;C&amp;A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Nike16_3">
    <tabColor rgb="FF92D050"/>
  </sheetPr>
  <dimension ref="A1:AZ8"/>
  <sheetViews>
    <sheetView showGridLines="0" zoomScaleNormal="100" workbookViewId="0"/>
  </sheetViews>
  <sheetFormatPr baseColWidth="10" defaultColWidth="7.33203125" defaultRowHeight="13.5" customHeight="1" x14ac:dyDescent="0.15"/>
  <cols>
    <col min="1" max="1" customWidth="true" style="1" width="6.0" collapsed="true"/>
    <col min="2" max="3" customWidth="true" style="1" width="5.33203125" collapsed="true"/>
    <col min="4" max="4" customWidth="true" style="1" width="3.6640625" collapsed="true"/>
    <col min="5" max="6" customWidth="true" style="1" width="5.6640625" collapsed="true"/>
    <col min="7" max="7" customWidth="true" style="1" width="3.6640625" collapsed="true"/>
    <col min="8" max="9" customWidth="true" style="1" width="6.0" collapsed="true"/>
    <col min="10" max="10" customWidth="true" style="1" width="4.5" collapsed="true"/>
    <col min="11" max="11" customWidth="true" style="1" width="2.6640625" collapsed="true"/>
    <col min="12" max="13" customWidth="true" style="1" width="4.33203125" collapsed="true"/>
    <col min="14" max="14" customWidth="true" style="1" width="5.5" collapsed="true"/>
    <col min="15" max="19" customWidth="true" style="1" width="4.33203125" collapsed="true"/>
    <col min="20" max="20" customWidth="true" style="1" width="5.5" collapsed="true"/>
    <col min="21" max="21" customWidth="true" style="1" width="4.33203125" collapsed="true"/>
    <col min="22" max="22" customWidth="true" style="1" width="1.6640625" collapsed="true"/>
    <col min="23" max="23" customWidth="true" style="1" width="6.0" collapsed="true"/>
    <col min="24" max="24" customWidth="true" style="1" width="5.5" collapsed="true"/>
    <col min="25" max="25" style="1" width="7.33203125" collapsed="true"/>
    <col min="26" max="26" customWidth="true" style="1" width="6.0" collapsed="true"/>
    <col min="27" max="27" customWidth="true" style="1" width="3.6640625" collapsed="true"/>
    <col min="28" max="28" customWidth="true" style="1" width="5.33203125" collapsed="true"/>
    <col min="29" max="29" customWidth="true" style="1" width="3.6640625" collapsed="true"/>
    <col min="30" max="30" customWidth="true" style="1" width="4.33203125" collapsed="true"/>
    <col min="31" max="31" customWidth="true" style="1" width="6.33203125" collapsed="true"/>
    <col min="32" max="32" customWidth="true" style="1" width="4.5" collapsed="true"/>
    <col min="33" max="34" customWidth="true" style="1" width="5.6640625" collapsed="true"/>
    <col min="35" max="35" customWidth="true" style="1" width="5.33203125" collapsed="true"/>
    <col min="36" max="36" customWidth="true" style="1" width="1.33203125" collapsed="true"/>
    <col min="37" max="37" customWidth="true" style="1" width="5.33203125" collapsed="true"/>
    <col min="38" max="38" customWidth="true" style="1" width="3.6640625" collapsed="true"/>
    <col min="39" max="39" customWidth="true" style="1" width="3.33203125" collapsed="true"/>
    <col min="40" max="41" customWidth="true" style="1" width="2.5" collapsed="true"/>
    <col min="42" max="43" customWidth="true" style="1" width="3.33203125" collapsed="true"/>
    <col min="44" max="44" customWidth="true" style="1" width="3.6640625" collapsed="true"/>
    <col min="45" max="45" customWidth="true" style="1" width="5.6640625" collapsed="true"/>
    <col min="46" max="46" customWidth="true" style="1" width="4.6640625" collapsed="true"/>
    <col min="47" max="47" customWidth="true" style="1" width="1.6640625" collapsed="true"/>
    <col min="48" max="48" customWidth="true" style="1" width="6.0" collapsed="true"/>
    <col min="49" max="49" customWidth="true" style="1" width="5.5" collapsed="true"/>
    <col min="50" max="16384" style="1" width="7.33203125" collapsed="true"/>
  </cols>
  <sheetData>
    <row r="1" spans="1:52" s="5" customFormat="1" ht="23.25" customHeight="1" x14ac:dyDescent="0.15">
      <c r="A1" s="1"/>
      <c r="B1" s="2"/>
      <c r="C1" s="3"/>
      <c r="D1" s="3"/>
      <c r="E1" s="3"/>
      <c r="F1" s="3"/>
      <c r="G1" s="3"/>
      <c r="H1" s="10" t="s">
        <v>199</v>
      </c>
      <c r="I1" s="3"/>
      <c r="J1" s="3"/>
      <c r="K1" s="4"/>
      <c r="L1" s="4"/>
      <c r="N1" s="6"/>
      <c r="O1" s="4"/>
      <c r="P1" s="4"/>
      <c r="Q1" s="7"/>
      <c r="R1" s="4"/>
      <c r="S1" s="3"/>
      <c r="T1" s="8"/>
      <c r="U1" s="8"/>
      <c r="Z1" s="1"/>
      <c r="AA1" s="2"/>
      <c r="AB1" s="3"/>
      <c r="AC1" s="3"/>
      <c r="AD1" s="3"/>
      <c r="AE1" s="3"/>
      <c r="AF1" s="3"/>
      <c r="AG1" s="10"/>
      <c r="AH1" s="3"/>
      <c r="AI1" s="3"/>
      <c r="AJ1" s="3"/>
      <c r="AK1" s="3"/>
      <c r="AM1" s="82"/>
      <c r="AN1" s="3"/>
      <c r="AO1" s="3"/>
      <c r="AP1" s="83"/>
      <c r="AQ1" s="3"/>
      <c r="AR1" s="3"/>
      <c r="AZ1" s="65"/>
    </row>
    <row r="2" spans="1:52" ht="13.25" customHeight="1" x14ac:dyDescent="0.15">
      <c r="A2" s="221" t="s">
        <v>105</v>
      </c>
      <c r="B2" s="222"/>
      <c r="C2" s="12"/>
      <c r="D2" s="12"/>
      <c r="E2" s="12"/>
      <c r="F2" s="12"/>
      <c r="G2" s="377" t="s">
        <v>106</v>
      </c>
      <c r="H2" s="378"/>
      <c r="I2" s="377" t="s">
        <v>107</v>
      </c>
      <c r="J2" s="379"/>
      <c r="K2" s="379"/>
      <c r="L2" s="379"/>
      <c r="M2" s="378"/>
      <c r="N2" s="377" t="s">
        <v>108</v>
      </c>
      <c r="O2" s="379"/>
      <c r="P2" s="379"/>
      <c r="Q2" s="379"/>
      <c r="R2" s="378"/>
      <c r="S2" s="380" t="s">
        <v>109</v>
      </c>
      <c r="T2" s="381"/>
      <c r="U2" s="382"/>
      <c r="Z2" s="225"/>
      <c r="AA2" s="225"/>
      <c r="AB2" s="84"/>
      <c r="AC2" s="84"/>
      <c r="AD2" s="84"/>
      <c r="AE2" s="84"/>
      <c r="AF2" s="559"/>
      <c r="AG2" s="559"/>
      <c r="AH2" s="559"/>
      <c r="AI2" s="559"/>
      <c r="AJ2" s="559"/>
      <c r="AK2" s="559"/>
      <c r="AL2" s="559"/>
      <c r="AM2" s="559"/>
      <c r="AN2" s="559"/>
      <c r="AO2" s="559"/>
      <c r="AP2" s="559"/>
      <c r="AQ2" s="559"/>
      <c r="AR2" s="564"/>
      <c r="AS2" s="564"/>
      <c r="AT2" s="564"/>
    </row>
    <row r="3" spans="1:52" ht="13" x14ac:dyDescent="0.15">
      <c r="A3" s="369" t="e">
        <f>IF(ISBLANK(#REF!),"",#REF!)</f>
        <v>#REF!</v>
      </c>
      <c r="B3" s="370"/>
      <c r="C3" s="370"/>
      <c r="D3" s="370"/>
      <c r="E3" s="370"/>
      <c r="F3" s="371"/>
      <c r="G3" s="372" t="e">
        <f>IF(ISBLANK(#REF!),"",#REF!)</f>
        <v>#REF!</v>
      </c>
      <c r="H3" s="373"/>
      <c r="I3" s="369" t="e">
        <f>IF(ISBLANK(#REF!),"",#REF!)</f>
        <v>#REF!</v>
      </c>
      <c r="J3" s="370"/>
      <c r="K3" s="370"/>
      <c r="L3" s="370"/>
      <c r="M3" s="371"/>
      <c r="N3" s="369" t="e">
        <f>IF(ISBLANK(#REF!),"",#REF!)</f>
        <v>#REF!</v>
      </c>
      <c r="O3" s="370"/>
      <c r="P3" s="370"/>
      <c r="Q3" s="370"/>
      <c r="R3" s="371"/>
      <c r="S3" s="374" t="e">
        <f>IF(ISBLANK(#REF!),"",#REF!)</f>
        <v>#REF!</v>
      </c>
      <c r="T3" s="375"/>
      <c r="U3" s="376"/>
      <c r="Z3" s="560"/>
      <c r="AA3" s="560"/>
      <c r="AB3" s="560"/>
      <c r="AC3" s="560"/>
      <c r="AD3" s="560"/>
      <c r="AE3" s="560"/>
      <c r="AF3" s="562"/>
      <c r="AG3" s="562"/>
      <c r="AH3" s="560"/>
      <c r="AI3" s="560"/>
      <c r="AJ3" s="560"/>
      <c r="AK3" s="560"/>
      <c r="AL3" s="560"/>
      <c r="AM3" s="560"/>
      <c r="AN3" s="560"/>
      <c r="AO3" s="560"/>
      <c r="AP3" s="560"/>
      <c r="AQ3" s="560"/>
      <c r="AR3" s="563"/>
      <c r="AS3" s="563"/>
      <c r="AT3" s="563"/>
    </row>
    <row r="4" spans="1:52" ht="13" x14ac:dyDescent="0.15">
      <c r="A4" s="216" t="s">
        <v>110</v>
      </c>
      <c r="B4" s="220" t="e">
        <f>IF(ISBLANK(#REF!),"",#REF!)</f>
        <v>#REF!</v>
      </c>
      <c r="C4" s="219" t="s">
        <v>111</v>
      </c>
      <c r="D4" s="13"/>
      <c r="E4" s="14"/>
      <c r="F4" s="15" t="e">
        <f>IF(ISBLANK(#REF!),"",#REF!)</f>
        <v>#REF!</v>
      </c>
      <c r="G4" s="377" t="s">
        <v>112</v>
      </c>
      <c r="H4" s="378"/>
      <c r="I4" s="377" t="s">
        <v>113</v>
      </c>
      <c r="J4" s="379"/>
      <c r="K4" s="379"/>
      <c r="L4" s="379"/>
      <c r="M4" s="378"/>
      <c r="N4" s="16" t="s">
        <v>1</v>
      </c>
      <c r="O4" s="17"/>
      <c r="P4" s="17"/>
      <c r="Q4" s="17"/>
      <c r="R4" s="17"/>
      <c r="S4" s="380" t="s">
        <v>114</v>
      </c>
      <c r="T4" s="381"/>
      <c r="U4" s="382"/>
      <c r="Z4" s="225"/>
      <c r="AA4" s="227"/>
      <c r="AB4" s="225"/>
      <c r="AC4" s="13"/>
      <c r="AD4" s="225"/>
      <c r="AE4" s="85"/>
      <c r="AF4" s="559"/>
      <c r="AG4" s="559"/>
      <c r="AH4" s="559"/>
      <c r="AI4" s="559"/>
      <c r="AJ4" s="559"/>
      <c r="AK4" s="559"/>
      <c r="AL4" s="559"/>
      <c r="AM4" s="18"/>
      <c r="AN4" s="18"/>
      <c r="AO4" s="18"/>
      <c r="AP4" s="18"/>
      <c r="AQ4" s="18"/>
      <c r="AR4" s="564"/>
      <c r="AS4" s="564"/>
      <c r="AT4" s="564"/>
    </row>
    <row r="5" spans="1:52" ht="13" x14ac:dyDescent="0.15">
      <c r="A5" s="392" t="s">
        <v>115</v>
      </c>
      <c r="B5" s="393"/>
      <c r="C5" s="394" t="e">
        <f>IF(ISBLANK(#REF!),"",#REF!)</f>
        <v>#REF!</v>
      </c>
      <c r="D5" s="395"/>
      <c r="E5" s="395"/>
      <c r="F5" s="396"/>
      <c r="G5" s="372" t="e">
        <f>IF(ISBLANK(#REF!),"",#REF!)</f>
        <v>#REF!</v>
      </c>
      <c r="H5" s="373"/>
      <c r="I5" s="369" t="e">
        <f>IF(ISBLANK(#REF!),"",#REF!)</f>
        <v>#REF!</v>
      </c>
      <c r="J5" s="370"/>
      <c r="K5" s="370"/>
      <c r="L5" s="370"/>
      <c r="M5" s="371"/>
      <c r="N5" s="386" t="e">
        <f>IF(ISBLANK(#REF!),"",#REF!)</f>
        <v>#REF!</v>
      </c>
      <c r="O5" s="387"/>
      <c r="P5" s="387"/>
      <c r="Q5" s="387"/>
      <c r="R5" s="388"/>
      <c r="S5" s="389" t="e">
        <f>IF(ISBLANK(#REF!),"",#REF!)</f>
        <v>#REF!</v>
      </c>
      <c r="T5" s="390"/>
      <c r="U5" s="391"/>
      <c r="V5" s="9"/>
      <c r="Z5" s="559"/>
      <c r="AA5" s="559"/>
      <c r="AB5" s="560"/>
      <c r="AC5" s="560"/>
      <c r="AD5" s="560"/>
      <c r="AE5" s="560"/>
      <c r="AF5" s="561"/>
      <c r="AG5" s="561"/>
      <c r="AH5" s="560"/>
      <c r="AI5" s="560"/>
      <c r="AJ5" s="560"/>
      <c r="AK5" s="560"/>
      <c r="AL5" s="560"/>
      <c r="AM5" s="557"/>
      <c r="AN5" s="557"/>
      <c r="AO5" s="557"/>
      <c r="AP5" s="557"/>
      <c r="AQ5" s="557"/>
      <c r="AR5" s="558"/>
      <c r="AS5" s="558"/>
      <c r="AT5" s="558"/>
      <c r="AU5" s="9"/>
    </row>
    <row r="6" spans="1:52" ht="13" x14ac:dyDescent="0.15">
      <c r="A6" s="225"/>
      <c r="B6" s="225"/>
      <c r="C6" s="18"/>
      <c r="D6" s="18"/>
      <c r="E6" s="18"/>
      <c r="F6" s="18"/>
      <c r="G6" s="19"/>
      <c r="H6" s="20" t="s">
        <v>37</v>
      </c>
      <c r="I6" s="397" t="e">
        <f>IF(ISBLANK(#REF!),"",#REF!)</f>
        <v>#REF!</v>
      </c>
      <c r="J6" s="398"/>
      <c r="K6" s="399"/>
      <c r="L6" s="401" t="s">
        <v>116</v>
      </c>
      <c r="M6" s="402"/>
      <c r="N6" s="403" t="e">
        <f>IF(ISBLANK(#REF!),"",#REF!)</f>
        <v>#REF!</v>
      </c>
      <c r="O6" s="404"/>
      <c r="P6" s="405"/>
      <c r="Q6" s="406" t="s">
        <v>117</v>
      </c>
      <c r="R6" s="407"/>
      <c r="S6" s="383" t="e">
        <f>IF(ISBLANK(#REF!),"",#REF!)</f>
        <v>#REF!</v>
      </c>
      <c r="T6" s="384"/>
      <c r="U6" s="385"/>
      <c r="V6" s="9"/>
      <c r="Z6" s="225"/>
      <c r="AA6" s="225"/>
      <c r="AB6" s="18"/>
      <c r="AC6" s="18"/>
      <c r="AD6" s="18"/>
      <c r="AE6" s="18"/>
      <c r="AF6" s="19"/>
      <c r="AG6" s="86"/>
      <c r="AH6" s="556"/>
      <c r="AI6" s="556"/>
      <c r="AJ6" s="556"/>
      <c r="AK6" s="552"/>
      <c r="AL6" s="552"/>
      <c r="AM6" s="553"/>
      <c r="AN6" s="553"/>
      <c r="AO6" s="553"/>
      <c r="AP6" s="554"/>
      <c r="AQ6" s="554"/>
      <c r="AR6" s="555"/>
      <c r="AS6" s="555"/>
      <c r="AT6" s="555"/>
      <c r="AU6" s="9"/>
    </row>
    <row r="7" spans="1:52" ht="15" customHeight="1" x14ac:dyDescent="0.15">
      <c r="V7" s="9"/>
      <c r="AU7" s="9"/>
    </row>
    <row r="8" spans="1:52" ht="13.5" customHeight="1" x14ac:dyDescent="0.15">
      <c r="A8" s="87"/>
    </row>
  </sheetData>
  <mergeCells count="46">
    <mergeCell ref="AF2:AG2"/>
    <mergeCell ref="AH2:AL2"/>
    <mergeCell ref="AM2:AQ2"/>
    <mergeCell ref="AR2:AT2"/>
    <mergeCell ref="AR4:AT4"/>
    <mergeCell ref="Z3:AE3"/>
    <mergeCell ref="AF3:AG3"/>
    <mergeCell ref="AH3:AL3"/>
    <mergeCell ref="AM3:AQ3"/>
    <mergeCell ref="AR3:AT3"/>
    <mergeCell ref="G2:H2"/>
    <mergeCell ref="I2:M2"/>
    <mergeCell ref="N2:R2"/>
    <mergeCell ref="S2:U2"/>
    <mergeCell ref="A5:B5"/>
    <mergeCell ref="C5:F5"/>
    <mergeCell ref="G5:H5"/>
    <mergeCell ref="I5:M5"/>
    <mergeCell ref="N5:R5"/>
    <mergeCell ref="A3:F3"/>
    <mergeCell ref="G3:H3"/>
    <mergeCell ref="I3:M3"/>
    <mergeCell ref="N3:R3"/>
    <mergeCell ref="S3:U3"/>
    <mergeCell ref="AM5:AQ5"/>
    <mergeCell ref="AR5:AT5"/>
    <mergeCell ref="G4:H4"/>
    <mergeCell ref="I4:M4"/>
    <mergeCell ref="S4:U4"/>
    <mergeCell ref="S5:U5"/>
    <mergeCell ref="Z5:AA5"/>
    <mergeCell ref="AB5:AE5"/>
    <mergeCell ref="AF5:AG5"/>
    <mergeCell ref="AH5:AL5"/>
    <mergeCell ref="AF4:AG4"/>
    <mergeCell ref="AH4:AL4"/>
    <mergeCell ref="AK6:AL6"/>
    <mergeCell ref="AM6:AO6"/>
    <mergeCell ref="AP6:AQ6"/>
    <mergeCell ref="AR6:AT6"/>
    <mergeCell ref="I6:K6"/>
    <mergeCell ref="L6:M6"/>
    <mergeCell ref="N6:P6"/>
    <mergeCell ref="Q6:R6"/>
    <mergeCell ref="S6:U6"/>
    <mergeCell ref="AH6:AJ6"/>
  </mergeCells>
  <dataValidations count="1">
    <dataValidation type="list" allowBlank="1" showInputMessage="1" sqref="I6:K6 AH6:AJ6" xr:uid="{00000000-0002-0000-0600-000000000000}">
      <formula1>"SLIM,STANDARD,LOOSE,STRETCH,PRO FITTED,PRO COMPRESSION"</formula1>
    </dataValidation>
  </dataValidations>
  <printOptions horizontalCentered="1"/>
  <pageMargins left="0.15" right="0.15" top="0.5" bottom="0.5" header="0.25" footer="0.25"/>
  <pageSetup scale="83" pageOrder="overThenDown" orientation="portrait" r:id="rId1"/>
  <headerFooter alignWithMargins="0">
    <oddFooter>&amp;L&amp;D&amp;C&amp;A</oddFooter>
  </headerFooter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709004-7A42-4975-9F23-D1CF5C4BFE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E8BAE7-F9FC-43A1-9B9D-DA92BEB46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A80EA2-ED5C-4368-A9B0-61D783D59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Style Measurements</vt:lpstr>
      <vt:lpstr>Physical Proto Evaluation</vt:lpstr>
      <vt:lpstr>Digital Proto Evaluation</vt:lpstr>
      <vt:lpstr>Logo Template (2)</vt:lpstr>
      <vt:lpstr>Prototype Template - TD ONL (2)</vt:lpstr>
      <vt:lpstr>Size Set Template (2)</vt:lpstr>
      <vt:lpstr>Embellishment History (2)</vt:lpstr>
      <vt:lpstr>'Digital Proto Evaluation'!Print_Area</vt:lpstr>
      <vt:lpstr>'Embellishment History (2)'!Print_Area</vt:lpstr>
      <vt:lpstr>'Logo Template (2)'!Print_Area</vt:lpstr>
      <vt:lpstr>'Physical Proto Evaluation'!Print_Area</vt:lpstr>
      <vt:lpstr>'Prototype Template - TD ONL (2)'!Print_Area</vt:lpstr>
      <vt:lpstr>'Size Set Template (2)'!Print_Area</vt:lpstr>
      <vt:lpstr>'Style Measurements'!Print_Area</vt:lpstr>
    </vt:vector>
  </TitlesOfParts>
  <Manager>Brad Elliott</Manager>
  <Company>Nike,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2000-06-17T13:56:56Z</dcterms:created>
  <dc:creator>Tse, Wicky</dc:creator>
  <dc:description>Version 6/9/08</dc:description>
  <cp:lastModifiedBy>Microsoft Office User</cp:lastModifiedBy>
  <dcterms:modified xsi:type="dcterms:W3CDTF">2021-10-08T19:22:05Z</dcterms:modified>
  <dc:subject>Global Specification System</dc:subject>
  <dc:title>Global Specification Sheets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000800e626000000000001023620</vt:lpwstr>
  </property>
  <property fmtid="{D5CDD505-2E9C-101B-9397-08002B2CF9AE}" pid="3" name="_AdHocReviewCycleID">
    <vt:i4>-1677610766</vt:i4>
  </property>
  <property fmtid="{D5CDD505-2E9C-101B-9397-08002B2CF9AE}" pid="4" name="_NewReviewCycle">
    <vt:lpwstr/>
  </property>
  <property fmtid="{D5CDD505-2E9C-101B-9397-08002B2CF9AE}" pid="5" name="_EmailSubject">
    <vt:lpwstr>Sample Eval Template - please post to Apparel Product PCX Website</vt:lpwstr>
  </property>
  <property fmtid="{D5CDD505-2E9C-101B-9397-08002B2CF9AE}" pid="6" name="_AuthorEmail">
    <vt:lpwstr>Courtie.Bassarab@nike.com</vt:lpwstr>
  </property>
  <property fmtid="{D5CDD505-2E9C-101B-9397-08002B2CF9AE}" pid="7" name="_AuthorEmailDisplayName">
    <vt:lpwstr>Bassarab, Courtie</vt:lpwstr>
  </property>
  <property fmtid="{D5CDD505-2E9C-101B-9397-08002B2CF9AE}" pid="8" name="_PreviousAdHocReviewCycleID">
    <vt:i4>-1677610766</vt:i4>
  </property>
  <property fmtid="{D5CDD505-2E9C-101B-9397-08002B2CF9AE}" pid="9" name="ContentTypeId">
    <vt:lpwstr>0x0101000A4C81F279320A428B9C6B28DDEBFA96</vt:lpwstr>
  </property>
  <property fmtid="{D5CDD505-2E9C-101B-9397-08002B2CF9AE}" pid="10" name="_ReviewingToolsShownOnce">
    <vt:lpwstr/>
  </property>
</Properties>
</file>