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4-SS25/2-PRODUCTION/4-INTERNAL-PURCHASE-ORDER/4-2-TRIM-ORDER/TRIM-PO/DRAFT-PO/"/>
    </mc:Choice>
  </mc:AlternateContent>
  <xr:revisionPtr revIDLastSave="17" documentId="8_{585C5B1B-E3F0-4552-9CE6-EFF8F8584B3E}" xr6:coauthVersionLast="47" xr6:coauthVersionMax="47" xr10:uidLastSave="{B6653957-9DB8-4076-BFD8-2FAAA0AF5DEE}"/>
  <bookViews>
    <workbookView xWindow="-110" yWindow="-110" windowWidth="19420" windowHeight="10300" xr2:uid="{00000000-000D-0000-FFFF-FFFF00000000}"/>
  </bookViews>
  <sheets>
    <sheet name="update " sheetId="2" r:id="rId1"/>
    <sheet name="Detail" sheetId="4" r:id="rId2"/>
  </sheets>
  <externalReferences>
    <externalReference r:id="rId3"/>
  </externalReferences>
  <definedNames>
    <definedName name="_Fill" hidden="1">#REF!</definedName>
    <definedName name="_xlnm._FilterDatabase" localSheetId="1" hidden="1">Detail!$A$2:$G$128</definedName>
    <definedName name="INTERNAL_INVOICE">[1]UN!#REF!</definedName>
    <definedName name="KKKKK">[1]UN!#REF!</definedName>
    <definedName name="_xlnm.Print_Area" localSheetId="0">'update '!$A$1:$N$16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3" i="4"/>
  <c r="G1" i="4"/>
  <c r="I11" i="2" s="1"/>
  <c r="F1" i="4"/>
  <c r="I14" i="2" l="1"/>
  <c r="K11" i="2" l="1"/>
  <c r="M11" i="2" s="1"/>
  <c r="M14" i="2" l="1"/>
  <c r="K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GTIN</author>
  </authors>
  <commentList>
    <comment ref="B2" authorId="0" shapeId="0" xr:uid="{EDBB7937-63B3-460F-88CE-884038F89D7F}">
      <text>
        <r>
          <rPr>
            <sz val="11"/>
            <color rgb="FF000000"/>
            <rFont val="Calibri"/>
            <family val="2"/>
          </rPr>
          <t>Please provide all 14 digits for the GTIN value.</t>
        </r>
      </text>
    </comment>
  </commentList>
</comments>
</file>

<file path=xl/sharedStrings.xml><?xml version="1.0" encoding="utf-8"?>
<sst xmlns="http://schemas.openxmlformats.org/spreadsheetml/2006/main" count="682" uniqueCount="439">
  <si>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</si>
  <si>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</si>
  <si>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</si>
  <si>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</si>
  <si>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</si>
  <si>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</si>
  <si>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</si>
  <si>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</si>
  <si>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</si>
  <si>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</si>
  <si>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</si>
  <si>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</si>
  <si>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</si>
  <si>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</si>
  <si>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</si>
  <si>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</si>
  <si>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</si>
  <si>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</si>
  <si>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</si>
  <si>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</si>
  <si>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</si>
  <si>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</si>
  <si>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</si>
  <si>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</si>
  <si>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</si>
  <si>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</si>
  <si>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</si>
  <si>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</si>
  <si>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</si>
  <si>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</si>
  <si>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</si>
  <si>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</si>
  <si>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</si>
  <si>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</si>
  <si>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</si>
  <si>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STIKER DÁN BÁO</t>
  </si>
  <si>
    <t>WHITE/ BLACK</t>
  </si>
  <si>
    <t>PCS</t>
  </si>
  <si>
    <t>ALL STYLES</t>
  </si>
  <si>
    <t>45MM X 25MM</t>
  </si>
  <si>
    <t>UA STANDARD</t>
  </si>
  <si>
    <t>GOLF LE FLUER</t>
  </si>
  <si>
    <t>THUY</t>
  </si>
  <si>
    <t>UA Style</t>
  </si>
  <si>
    <t>GTIN</t>
  </si>
  <si>
    <t>Description</t>
  </si>
  <si>
    <t>BrandName</t>
  </si>
  <si>
    <t>SKU</t>
  </si>
  <si>
    <t>QTY</t>
  </si>
  <si>
    <t>C0044-HOD001</t>
  </si>
  <si>
    <t>00810180531863</t>
  </si>
  <si>
    <t>Athletic Hoodie Cream XS</t>
  </si>
  <si>
    <t>GOLF le FLEUR*</t>
  </si>
  <si>
    <t>1024CRMXS</t>
  </si>
  <si>
    <t>00810180531870</t>
  </si>
  <si>
    <t>Athletic Hoodie Cream SM</t>
  </si>
  <si>
    <t>1024CRMSM</t>
  </si>
  <si>
    <t>00810180531887</t>
  </si>
  <si>
    <t>Athletic Hoodie Cream MD</t>
  </si>
  <si>
    <t>1024CRMMD</t>
  </si>
  <si>
    <t>00810180531894</t>
  </si>
  <si>
    <t>Athletic Hoodie Cream LG</t>
  </si>
  <si>
    <t>1024CRMLG</t>
  </si>
  <si>
    <t>00810180531900</t>
  </si>
  <si>
    <t>Athletic Hoodie Cream XL</t>
  </si>
  <si>
    <t>1024CRMXL</t>
  </si>
  <si>
    <t>00810180531917</t>
  </si>
  <si>
    <t>Athletic Hoodie Cream XXL</t>
  </si>
  <si>
    <t>1024CRMXXL</t>
  </si>
  <si>
    <t>00810180531924</t>
  </si>
  <si>
    <t>Athletic Hoodie Green XS</t>
  </si>
  <si>
    <t>1024GRNXS</t>
  </si>
  <si>
    <t>00810180531931</t>
  </si>
  <si>
    <t>Athletic Hoodie Green SM</t>
  </si>
  <si>
    <t>1024GRNSM</t>
  </si>
  <si>
    <t>00810180531948</t>
  </si>
  <si>
    <t>Athletic Hoodie Green MD</t>
  </si>
  <si>
    <t>1024GRNMD</t>
  </si>
  <si>
    <t>00810180531955</t>
  </si>
  <si>
    <t>Athletic Hoodie Green LG</t>
  </si>
  <si>
    <t>1024GRNLG</t>
  </si>
  <si>
    <t>00810180531962</t>
  </si>
  <si>
    <t>Athletic Hoodie Green XL</t>
  </si>
  <si>
    <t>1024GRNXL</t>
  </si>
  <si>
    <t>00810180531979</t>
  </si>
  <si>
    <t>Athletic Hoodie Green XXL</t>
  </si>
  <si>
    <t>1024GRNXXL</t>
  </si>
  <si>
    <t>00810180531986</t>
  </si>
  <si>
    <t>Athletic Hoodie Navy XS</t>
  </si>
  <si>
    <t>1024NVYXS</t>
  </si>
  <si>
    <t>00810180531993</t>
  </si>
  <si>
    <t>Athletic Hoodie Navy SM</t>
  </si>
  <si>
    <t>1024NVYSM</t>
  </si>
  <si>
    <t>00810180532006</t>
  </si>
  <si>
    <t>Athletic Hoodie Navy MD</t>
  </si>
  <si>
    <t>1024NVYMD</t>
  </si>
  <si>
    <t>00810180532013</t>
  </si>
  <si>
    <t>Athletic Hoodie Navy LG</t>
  </si>
  <si>
    <t>1024NVYLG</t>
  </si>
  <si>
    <t>00810180532020</t>
  </si>
  <si>
    <t>Athletic Hoodie Navy XL</t>
  </si>
  <si>
    <t>1024NVYXL</t>
  </si>
  <si>
    <t>00810180532037</t>
  </si>
  <si>
    <t>Athletic Hoodie Navy XXL</t>
  </si>
  <si>
    <t>1024NVYXXL</t>
  </si>
  <si>
    <t>C0044-SST002</t>
  </si>
  <si>
    <t>00810180532044</t>
  </si>
  <si>
    <t>Ivy T-Shirt Black XS</t>
  </si>
  <si>
    <t>1025BLKXS</t>
  </si>
  <si>
    <t>00810180532051</t>
  </si>
  <si>
    <t>Ivy T-Shirt Black SM</t>
  </si>
  <si>
    <t>1025BLKSM</t>
  </si>
  <si>
    <t>00810180532068</t>
  </si>
  <si>
    <t>Ivy T-Shirt Black MD</t>
  </si>
  <si>
    <t>1025BLKMD</t>
  </si>
  <si>
    <t>00810180532075</t>
  </si>
  <si>
    <t>Ivy T-Shirt Black LG</t>
  </si>
  <si>
    <t>1025BLKLG</t>
  </si>
  <si>
    <t>00810180532082</t>
  </si>
  <si>
    <t>Ivy T-Shirt Black XL</t>
  </si>
  <si>
    <t>1025BLKXL</t>
  </si>
  <si>
    <t>00810180532099</t>
  </si>
  <si>
    <t>Ivy T-Shirt Black XXL</t>
  </si>
  <si>
    <t>1025BLKXXL</t>
  </si>
  <si>
    <t>00810180532105</t>
  </si>
  <si>
    <t>Ivy T-Shirt Lavender XS</t>
  </si>
  <si>
    <t>1025LVRXS</t>
  </si>
  <si>
    <t>00810180532112</t>
  </si>
  <si>
    <t>Ivy T-Shirt Lavender SM</t>
  </si>
  <si>
    <t>1025LVRSM</t>
  </si>
  <si>
    <t>00810180532129</t>
  </si>
  <si>
    <t>Ivy T-Shirt Lavender MD</t>
  </si>
  <si>
    <t>1025LVRMD</t>
  </si>
  <si>
    <t>00810180532136</t>
  </si>
  <si>
    <t>Ivy T-Shirt Lavender LG</t>
  </si>
  <si>
    <t>1025LVRLG</t>
  </si>
  <si>
    <t>00810180532143</t>
  </si>
  <si>
    <t>Ivy T-Shirt Lavender XL</t>
  </si>
  <si>
    <t>1025LVRXL</t>
  </si>
  <si>
    <t>00810180532150</t>
  </si>
  <si>
    <t>Ivy T-Shirt Lavender XXL</t>
  </si>
  <si>
    <t>1025LVRXXL</t>
  </si>
  <si>
    <t>C0044-PSS005</t>
  </si>
  <si>
    <t>00810180532167</t>
  </si>
  <si>
    <t>Darryl Polo Black XS</t>
  </si>
  <si>
    <t>1027BLKXS</t>
  </si>
  <si>
    <t>00810180532174</t>
  </si>
  <si>
    <t>Darryl Polo Black SM</t>
  </si>
  <si>
    <t>1027BLKSM</t>
  </si>
  <si>
    <t>00810180532181</t>
  </si>
  <si>
    <t>Darryl Polo Black MD</t>
  </si>
  <si>
    <t>1027BLKMD</t>
  </si>
  <si>
    <t>00810180532198</t>
  </si>
  <si>
    <t>Darryl Polo Black LG</t>
  </si>
  <si>
    <t>1027BLKLG</t>
  </si>
  <si>
    <t>00810180532204</t>
  </si>
  <si>
    <t>Darryl Polo Black XL</t>
  </si>
  <si>
    <t>1027BLKXL</t>
  </si>
  <si>
    <t>00810180532211</t>
  </si>
  <si>
    <t>Darryl Polo Black XXL</t>
  </si>
  <si>
    <t>1027BLKXXL</t>
  </si>
  <si>
    <t>00810180532228</t>
  </si>
  <si>
    <t>Darryl Polo Green XS</t>
  </si>
  <si>
    <t>1027GRNXS</t>
  </si>
  <si>
    <t>00810180532235</t>
  </si>
  <si>
    <t>Darryl Polo Green SM</t>
  </si>
  <si>
    <t>1027GRNSM</t>
  </si>
  <si>
    <t>00810180532242</t>
  </si>
  <si>
    <t xml:space="preserve">Darryl Polo Green MD </t>
  </si>
  <si>
    <t>1027GRNMD</t>
  </si>
  <si>
    <t>00810180532259</t>
  </si>
  <si>
    <t>Darryl Polo Green LG</t>
  </si>
  <si>
    <t>1027GRNLG</t>
  </si>
  <si>
    <t>00810180532266</t>
  </si>
  <si>
    <t>Darryl Polo Green XL</t>
  </si>
  <si>
    <t>1027GRNXL</t>
  </si>
  <si>
    <t>00810180532273</t>
  </si>
  <si>
    <t>Darryl Polo Green XXL</t>
  </si>
  <si>
    <t>1027GRNXXL</t>
  </si>
  <si>
    <t>00810180532280</t>
  </si>
  <si>
    <t>Darryl Polo White XS</t>
  </si>
  <si>
    <t>1027WHTXS</t>
  </si>
  <si>
    <t>00810180532297</t>
  </si>
  <si>
    <t>Darryl Polo White SM</t>
  </si>
  <si>
    <t>1027WHTSM</t>
  </si>
  <si>
    <t>00810180532303</t>
  </si>
  <si>
    <t>Darryl Polo White MD</t>
  </si>
  <si>
    <t>1027WHTMD</t>
  </si>
  <si>
    <t>00810180532310</t>
  </si>
  <si>
    <t>Darryl Polo White LG</t>
  </si>
  <si>
    <t>1027WHTLG</t>
  </si>
  <si>
    <t>00810180532327</t>
  </si>
  <si>
    <t>Darryl Polo White XL</t>
  </si>
  <si>
    <t>1027WHTXL</t>
  </si>
  <si>
    <t>00810180532334</t>
  </si>
  <si>
    <t>Darryl Polo White XXL</t>
  </si>
  <si>
    <t>1027WHTXXL</t>
  </si>
  <si>
    <t>C0044-CRW001</t>
  </si>
  <si>
    <t>00810180532341</t>
  </si>
  <si>
    <t>Sunseeker Crewneck Electric Blue XS</t>
  </si>
  <si>
    <t>1042EBLXS</t>
  </si>
  <si>
    <t>00810180532358</t>
  </si>
  <si>
    <t>Sunseeker Crewneck Electric Blue SM</t>
  </si>
  <si>
    <t>1042EBLSM</t>
  </si>
  <si>
    <t>00810180532365</t>
  </si>
  <si>
    <t>Sunseeker Crewneck Electric Blue MD</t>
  </si>
  <si>
    <t>1042EBLMD</t>
  </si>
  <si>
    <t>00810180532372</t>
  </si>
  <si>
    <t>Sunseeker Crewneck Electric Blue LG</t>
  </si>
  <si>
    <t>1042EBLLG</t>
  </si>
  <si>
    <t>00810180532389</t>
  </si>
  <si>
    <t>Sunseeker Crewneck Electric Blue XL</t>
  </si>
  <si>
    <t>1042EBLXL</t>
  </si>
  <si>
    <t>00810180532396</t>
  </si>
  <si>
    <t>Sunseeker Crewneck Electric Blue XXL</t>
  </si>
  <si>
    <t>1042EBLXXL</t>
  </si>
  <si>
    <t>00810180532402</t>
  </si>
  <si>
    <t>Sunseeker Crewneck Red XS</t>
  </si>
  <si>
    <t>1042REDXS</t>
  </si>
  <si>
    <t>00810180532419</t>
  </si>
  <si>
    <t>Sunseeker Crewneck Red SM</t>
  </si>
  <si>
    <t>1042REDSM</t>
  </si>
  <si>
    <t>00810180532426</t>
  </si>
  <si>
    <t>Sunseeker Crewneck Red MD</t>
  </si>
  <si>
    <t>1042REDMD</t>
  </si>
  <si>
    <t>00810180532433</t>
  </si>
  <si>
    <t>Sunseeker Crewneck Red LG</t>
  </si>
  <si>
    <t>1042REDLG</t>
  </si>
  <si>
    <t>00810180532440</t>
  </si>
  <si>
    <t>Sunseeker Crewneck Red XL</t>
  </si>
  <si>
    <t>1042REDXL</t>
  </si>
  <si>
    <t>00810180532457</t>
  </si>
  <si>
    <t>Sunseeker Crewneck Red XXL</t>
  </si>
  <si>
    <t>1042REDXXL</t>
  </si>
  <si>
    <t>00810180532464</t>
  </si>
  <si>
    <t>Sunseeker Crewneck Grey XS</t>
  </si>
  <si>
    <t>1042GRYXS</t>
  </si>
  <si>
    <t>00810180532471</t>
  </si>
  <si>
    <t>Sunseeker Crewneck Grey SM</t>
  </si>
  <si>
    <t>1042GRYSM</t>
  </si>
  <si>
    <t>00810180532488</t>
  </si>
  <si>
    <t>Sunseeker Crewneck Grey MD</t>
  </si>
  <si>
    <t>1042GRYMD</t>
  </si>
  <si>
    <t>00810180532495</t>
  </si>
  <si>
    <t>Sunseeker Crewneck Grey LG</t>
  </si>
  <si>
    <t>1042GRYLG</t>
  </si>
  <si>
    <t>00810180532501</t>
  </si>
  <si>
    <t>Sunseeker Crewneck Grey XL</t>
  </si>
  <si>
    <t>1042GRYXL</t>
  </si>
  <si>
    <t>00810180532518</t>
  </si>
  <si>
    <t>Sunseeker Crewneck Grey XXL</t>
  </si>
  <si>
    <t>1042GRYXXL</t>
  </si>
  <si>
    <t>C0044-PSS001</t>
  </si>
  <si>
    <t>00810180532525</t>
  </si>
  <si>
    <t>Darryl Striped Polo Black XS</t>
  </si>
  <si>
    <t>1043BLKXS</t>
  </si>
  <si>
    <t>00810180532532</t>
  </si>
  <si>
    <t>Darryl Striped Polo Black SM</t>
  </si>
  <si>
    <t>1043BLKSM</t>
  </si>
  <si>
    <t>00810180532549</t>
  </si>
  <si>
    <t>Darryl Striped Polo Black MD</t>
  </si>
  <si>
    <t>1043BLKMD</t>
  </si>
  <si>
    <t>00810180532556</t>
  </si>
  <si>
    <t>Darryl Striped Polo Black LG</t>
  </si>
  <si>
    <t>1043BLKLG</t>
  </si>
  <si>
    <t>00810180532563</t>
  </si>
  <si>
    <t>Darryl Striped Polo Black XL</t>
  </si>
  <si>
    <t>1043BLKXL</t>
  </si>
  <si>
    <t>00810180532570</t>
  </si>
  <si>
    <t>Darryl Striped Polo Black XXL</t>
  </si>
  <si>
    <t>1043BLKXXL</t>
  </si>
  <si>
    <t>00810180532587</t>
  </si>
  <si>
    <t>Darryl Striped Polo Multi XS</t>
  </si>
  <si>
    <t>1043MLTXS</t>
  </si>
  <si>
    <t>00810180532594</t>
  </si>
  <si>
    <t>Darryl Striped Polo Multi SM</t>
  </si>
  <si>
    <t>1043MLTSM</t>
  </si>
  <si>
    <t>00810180532600</t>
  </si>
  <si>
    <t>Darryl Striped Polo Multi MD</t>
  </si>
  <si>
    <t>1043MLTMD</t>
  </si>
  <si>
    <t>00810180532617</t>
  </si>
  <si>
    <t>Darryl Striped Polo Multi LG</t>
  </si>
  <si>
    <t>1043MLTLG</t>
  </si>
  <si>
    <t>00810180532624</t>
  </si>
  <si>
    <t>Darryl Striped Polo Multi XL</t>
  </si>
  <si>
    <t>1043MLTXL</t>
  </si>
  <si>
    <t>00810180532631</t>
  </si>
  <si>
    <t>Darryl Striped Polo Multi XXL</t>
  </si>
  <si>
    <t>1043MLTXXL</t>
  </si>
  <si>
    <t>00810180532648</t>
  </si>
  <si>
    <t>Darryl Striped Polo Red XS</t>
  </si>
  <si>
    <t>1043REDXS</t>
  </si>
  <si>
    <t>00810180532655</t>
  </si>
  <si>
    <t>Darryl Striped Polo Red SM</t>
  </si>
  <si>
    <t>1043REDSM</t>
  </si>
  <si>
    <t>00810180532662</t>
  </si>
  <si>
    <t>Darryl Striped Polo Red MD</t>
  </si>
  <si>
    <t>1043REDMD</t>
  </si>
  <si>
    <t>00810180532679</t>
  </si>
  <si>
    <t>Darryl Striped Polo Red LG</t>
  </si>
  <si>
    <t>1043REDLG</t>
  </si>
  <si>
    <t>00810180532686</t>
  </si>
  <si>
    <t>Darryl Striped Polo Red XL</t>
  </si>
  <si>
    <t>1043REDXL</t>
  </si>
  <si>
    <t>00810180532693</t>
  </si>
  <si>
    <t>Darryl Striped Polo Red XXL</t>
  </si>
  <si>
    <t>1043REDXXL</t>
  </si>
  <si>
    <t>C0044-SST008</t>
  </si>
  <si>
    <t>00810180532709</t>
  </si>
  <si>
    <t>Darryl Ivy T-Shirt Blue XS</t>
  </si>
  <si>
    <t>1044BLUXS</t>
  </si>
  <si>
    <t>00810180532716</t>
  </si>
  <si>
    <t>Darryl Ivy T-Shirt Blue SM</t>
  </si>
  <si>
    <t>1044BLUSM</t>
  </si>
  <si>
    <t>00810180532723</t>
  </si>
  <si>
    <t>Darryl Ivy T-Shirt Blue MD</t>
  </si>
  <si>
    <t>1044BLUMD</t>
  </si>
  <si>
    <t>00810180532730</t>
  </si>
  <si>
    <t>Darryl Ivy T-Shirt Blue LG</t>
  </si>
  <si>
    <t>1044BLULG</t>
  </si>
  <si>
    <t>00810180532747</t>
  </si>
  <si>
    <t>Darryl Ivy T-Shirt Blue XL</t>
  </si>
  <si>
    <t>1044BLUXL</t>
  </si>
  <si>
    <t>00810180532754</t>
  </si>
  <si>
    <t>Darryl Ivy T-Shirt Blue XXL</t>
  </si>
  <si>
    <t>1044BLUXXL</t>
  </si>
  <si>
    <t>00810180532761</t>
  </si>
  <si>
    <t>Darryl Ivy T-Shirt Mint XS</t>
  </si>
  <si>
    <t>1044MNTXS</t>
  </si>
  <si>
    <t>00810180532778</t>
  </si>
  <si>
    <t>Darryl Ivy T-Shirt Mint SM</t>
  </si>
  <si>
    <t>1044MNTSM</t>
  </si>
  <si>
    <t>00810180532785</t>
  </si>
  <si>
    <t>Darryl Ivy T-Shirt Mint MD</t>
  </si>
  <si>
    <t>1044MNTMD</t>
  </si>
  <si>
    <t>00810180532792</t>
  </si>
  <si>
    <t>Darryl Ivy T-Shirt Mint LG</t>
  </si>
  <si>
    <t>1044MNTLG</t>
  </si>
  <si>
    <t>00810180532808</t>
  </si>
  <si>
    <t>Darryl Ivy T-Shirt Mint XL</t>
  </si>
  <si>
    <t>1044MNTXL</t>
  </si>
  <si>
    <t>00810180532815</t>
  </si>
  <si>
    <t>Darryl Ivy T-Shirt Mint XXL</t>
  </si>
  <si>
    <t>1044MNTXXL</t>
  </si>
  <si>
    <t>C0044-LST002</t>
  </si>
  <si>
    <t>00810180532822</t>
  </si>
  <si>
    <t>L/S Ivy T-Shirt Yellow XS</t>
  </si>
  <si>
    <t>1045YLWXS</t>
  </si>
  <si>
    <t>00810180532839</t>
  </si>
  <si>
    <t>L/S Ivy T-Shirt Yellow SM</t>
  </si>
  <si>
    <t>1045YLWSM</t>
  </si>
  <si>
    <t>00810180532846</t>
  </si>
  <si>
    <t>L/S Ivy T-Shirt Yellow MD</t>
  </si>
  <si>
    <t>1045YLWMD</t>
  </si>
  <si>
    <t>00810180532853</t>
  </si>
  <si>
    <t>L/S Ivy T-Shirt Yellow LG</t>
  </si>
  <si>
    <t>1045YLWLG</t>
  </si>
  <si>
    <t>00810180532860</t>
  </si>
  <si>
    <t>L/S Ivy T-Shirt Yellow XL</t>
  </si>
  <si>
    <t>1045YLWXL</t>
  </si>
  <si>
    <t>00810180532877</t>
  </si>
  <si>
    <t>L/S Ivy T-Shirt Yellow XXL</t>
  </si>
  <si>
    <t>1045YLWXXL</t>
  </si>
  <si>
    <t>00810180532884</t>
  </si>
  <si>
    <t>L/S Ivy T-Shirt Green XS</t>
  </si>
  <si>
    <t>1045GRNXS</t>
  </si>
  <si>
    <t>00810180532891</t>
  </si>
  <si>
    <t>L/S Ivy T-Shirt Green SM</t>
  </si>
  <si>
    <t>1045GRNSM</t>
  </si>
  <si>
    <t>00810180532907</t>
  </si>
  <si>
    <t>L/S Ivy T-Shirt Green MD</t>
  </si>
  <si>
    <t>1045GRNMD</t>
  </si>
  <si>
    <t>00810180532914</t>
  </si>
  <si>
    <t>L/S Ivy T-Shirt Green LG</t>
  </si>
  <si>
    <t>1045GRNLG</t>
  </si>
  <si>
    <t>00810180532921</t>
  </si>
  <si>
    <t>L/S Ivy T-Shirt Green XL</t>
  </si>
  <si>
    <t>1045GRNXL</t>
  </si>
  <si>
    <t>00810180532938</t>
  </si>
  <si>
    <t>L/S Ivy T-Shirt Green XXL</t>
  </si>
  <si>
    <t>1045GRNXXL</t>
  </si>
  <si>
    <t>C0044-SST004</t>
  </si>
  <si>
    <t>00810180532945</t>
  </si>
  <si>
    <t>Ringer T-Shirt Hawthorne XS</t>
  </si>
  <si>
    <t>1046CRMXS</t>
  </si>
  <si>
    <t>00810180532952</t>
  </si>
  <si>
    <t>Ringer T-Shirt Hawthorne SM</t>
  </si>
  <si>
    <t>1046CRMSM</t>
  </si>
  <si>
    <t>00810180532969</t>
  </si>
  <si>
    <t>Ringer T-Shirt Hawthorne MD</t>
  </si>
  <si>
    <t>1046CRMMD</t>
  </si>
  <si>
    <t>00810180532976</t>
  </si>
  <si>
    <t>Ringer T-Shirt Hawthorne LG</t>
  </si>
  <si>
    <t>1046CRMLG</t>
  </si>
  <si>
    <t>00810180532983</t>
  </si>
  <si>
    <t>Ringer T-Shirt Hawthorne XL</t>
  </si>
  <si>
    <t>1046CRMXL</t>
  </si>
  <si>
    <t>00810180532990</t>
  </si>
  <si>
    <t>Ringer T-Shirt Hawthorne XXL</t>
  </si>
  <si>
    <t>1046CRMXXL</t>
  </si>
  <si>
    <t>00810180533003</t>
  </si>
  <si>
    <t>Ringer T-Shirt Cornbread XS</t>
  </si>
  <si>
    <t>1046GRNXS</t>
  </si>
  <si>
    <t>00810180533010</t>
  </si>
  <si>
    <t>Ringer T-Shirt Cornbread SM</t>
  </si>
  <si>
    <t>1046GRNSM</t>
  </si>
  <si>
    <t>00810180533027</t>
  </si>
  <si>
    <t>Ringer T-Shirt Cornbread MD</t>
  </si>
  <si>
    <t>1046GRNMD</t>
  </si>
  <si>
    <t>00810180533034</t>
  </si>
  <si>
    <t>Ringer T-Shirt Cornbread LG</t>
  </si>
  <si>
    <t>1046GRNLG</t>
  </si>
  <si>
    <t>00810180533041</t>
  </si>
  <si>
    <t>Ringer T-Shirt Cornbread XL</t>
  </si>
  <si>
    <t>1046GRNXL</t>
  </si>
  <si>
    <t>00810180533058</t>
  </si>
  <si>
    <t>Ringer T-Shirt Cornbread XXL</t>
  </si>
  <si>
    <t>1046GRNXXL</t>
  </si>
  <si>
    <t>00810180533065</t>
  </si>
  <si>
    <t>Ringer T-Shirt Peachtree XS</t>
  </si>
  <si>
    <t>1046NVYXS</t>
  </si>
  <si>
    <t>00810180533072</t>
  </si>
  <si>
    <t>Ringer T-Shirt Peachtree SM</t>
  </si>
  <si>
    <t>1046NVYSM</t>
  </si>
  <si>
    <t>00810180533089</t>
  </si>
  <si>
    <t>Ringer T-Shirt Peachtree MD</t>
  </si>
  <si>
    <t>1046NVYMD</t>
  </si>
  <si>
    <t>00810180533096</t>
  </si>
  <si>
    <t>Ringer T-Shirt Peachtree LG</t>
  </si>
  <si>
    <t>1046NVYLG</t>
  </si>
  <si>
    <t>00810180533102</t>
  </si>
  <si>
    <t>Ringer T-Shirt Peachtree XL</t>
  </si>
  <si>
    <t>1046NVYXL</t>
  </si>
  <si>
    <t>00810180533119</t>
  </si>
  <si>
    <t>Ringer T-Shirt Peachtree XXL</t>
  </si>
  <si>
    <t>1046NVYXXL</t>
  </si>
  <si>
    <t>G11  SS25   G2794</t>
  </si>
  <si>
    <t>SS25 PRODUCTION</t>
  </si>
  <si>
    <t>Upc 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</si>
</sst>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[$VND]\ #,##0"/>
    <numFmt numFmtId="170" formatCode="_-[$VND]\ * #,##0_-;\-[$VND]\ * #,##0_-;_-[$VND]\ * &quot;-&quot;_-;_-@_-"/>
    <numFmt numFmtId="171" formatCode="_([$VND]\ * #,##0_);_([$VND]\ * \(#,##0\);_([$VND]\ * &quot;-&quot;_);_(@_)"/>
  </numFmts>
  <fonts count="30" x14ac:knownFonts="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color indexed="62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0B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4" fillId="0" borderId="0"/>
    <xf numFmtId="0" fontId="24" fillId="0" borderId="0"/>
    <xf numFmtId="0" fontId="25" fillId="0" borderId="0"/>
    <xf numFmtId="171" fontId="7" fillId="0" borderId="0"/>
    <xf numFmtId="171" fontId="6" fillId="0" borderId="0"/>
    <xf numFmtId="171" fontId="6" fillId="0" borderId="0"/>
    <xf numFmtId="170" fontId="7" fillId="0" borderId="0"/>
    <xf numFmtId="165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7" fillId="0" borderId="0"/>
    <xf numFmtId="0" fontId="6" fillId="0" borderId="0"/>
    <xf numFmtId="0" fontId="2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8" fillId="0" borderId="0"/>
  </cellStyleXfs>
  <cellXfs count="114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5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13" fillId="4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4" borderId="0" xfId="2" applyFont="1" applyFill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1" fontId="13" fillId="3" borderId="1" xfId="3" applyNumberFormat="1" applyFont="1" applyFill="1" applyBorder="1" applyAlignment="1">
      <alignment horizontal="center" vertical="center" wrapText="1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5" borderId="1" xfId="9" applyNumberFormat="1" applyFont="1" applyFill="1" applyBorder="1" applyAlignment="1">
      <alignment horizontal="center" vertical="center"/>
    </xf>
    <xf numFmtId="167" fontId="13" fillId="3" borderId="1" xfId="9" applyNumberFormat="1" applyFont="1" applyFill="1" applyBorder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5" borderId="1" xfId="6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168" fontId="15" fillId="3" borderId="1" xfId="9" applyNumberFormat="1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/>
    </xf>
    <xf numFmtId="1" fontId="16" fillId="6" borderId="1" xfId="3" applyNumberFormat="1" applyFont="1" applyFill="1" applyBorder="1" applyAlignment="1">
      <alignment horizontal="center" vertical="center" wrapText="1"/>
    </xf>
    <xf numFmtId="3" fontId="16" fillId="6" borderId="1" xfId="3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 wrapText="1"/>
    </xf>
    <xf numFmtId="166" fontId="15" fillId="6" borderId="1" xfId="5" applyNumberFormat="1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0" xfId="2" quotePrefix="1" applyNumberFormat="1" applyFont="1" applyFill="1" applyAlignment="1">
      <alignment horizontal="left" vertical="center"/>
    </xf>
    <xf numFmtId="14" fontId="23" fillId="4" borderId="0" xfId="2" quotePrefix="1" applyNumberFormat="1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 wrapText="1"/>
    </xf>
    <xf numFmtId="167" fontId="15" fillId="4" borderId="0" xfId="9" applyNumberFormat="1" applyFont="1" applyFill="1" applyAlignment="1">
      <alignment horizontal="center" vertical="center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/>
    </xf>
    <xf numFmtId="169" fontId="15" fillId="3" borderId="1" xfId="9" applyNumberFormat="1" applyFont="1" applyFill="1" applyBorder="1" applyAlignment="1">
      <alignment horizontal="center" vertical="center"/>
    </xf>
    <xf numFmtId="169" fontId="13" fillId="3" borderId="1" xfId="9" applyNumberFormat="1" applyFont="1" applyFill="1" applyBorder="1" applyAlignment="1">
      <alignment horizontal="center" vertical="center" wrapText="1"/>
    </xf>
    <xf numFmtId="3" fontId="18" fillId="0" borderId="1" xfId="2" applyNumberFormat="1" applyFont="1" applyBorder="1" applyAlignment="1">
      <alignment horizontal="center" vertical="center" wrapText="1"/>
    </xf>
    <xf numFmtId="167" fontId="15" fillId="0" borderId="0" xfId="9" applyNumberFormat="1" applyFont="1" applyFill="1" applyAlignment="1">
      <alignment horizontal="center" vertical="center" wrapText="1"/>
    </xf>
    <xf numFmtId="15" fontId="4" fillId="0" borderId="1" xfId="6" applyNumberFormat="1" applyFont="1" applyBorder="1" applyAlignment="1">
      <alignment horizontal="center" vertical="center"/>
    </xf>
    <xf numFmtId="0" fontId="18" fillId="0" borderId="1" xfId="7" quotePrefix="1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49" fontId="28" fillId="0" borderId="0" xfId="25" applyNumberFormat="1"/>
    <xf numFmtId="0" fontId="28" fillId="0" borderId="0" xfId="25"/>
    <xf numFmtId="49" fontId="28" fillId="8" borderId="0" xfId="25" applyNumberFormat="1" applyFill="1"/>
    <xf numFmtId="167" fontId="19" fillId="4" borderId="0" xfId="9" applyNumberFormat="1" applyFont="1" applyFill="1" applyAlignment="1">
      <alignment horizontal="center" vertical="center"/>
    </xf>
    <xf numFmtId="169" fontId="18" fillId="0" borderId="4" xfId="9" applyNumberFormat="1" applyFont="1" applyFill="1" applyBorder="1" applyAlignment="1">
      <alignment horizontal="center" vertical="center" wrapText="1"/>
    </xf>
    <xf numFmtId="169" fontId="18" fillId="0" borderId="12" xfId="9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</cellXfs>
  <cellStyles count="26">
    <cellStyle name="Comma 10 3" xfId="24" xr:uid="{7C66DCEB-7C1E-4822-99D0-08178E3F52A8}"/>
    <cellStyle name="Comma 2 6" xfId="23" xr:uid="{CB969C9F-6D98-4291-9799-7A07974C54B3}"/>
    <cellStyle name="Comma 6" xfId="4" xr:uid="{00000000-0005-0000-0000-000000000000}"/>
    <cellStyle name="Comma 6 2 3" xfId="17" xr:uid="{9868E35C-D05A-4C58-BAED-7D839D78C3A7}"/>
    <cellStyle name="Comma 74 2" xfId="5" xr:uid="{00000000-0005-0000-0000-000001000000}"/>
    <cellStyle name="Comma 75 2" xfId="18" xr:uid="{D5454AFC-9813-478E-B7AA-E2CB8A53FFE6}"/>
    <cellStyle name="Currency" xfId="9" builtinId="4"/>
    <cellStyle name="Currency 12 2 2" xfId="19" xr:uid="{E3BFFFEB-4B9B-422E-B7F0-8FB27C5BEA51}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6" xr:uid="{4F31819F-3B6E-403C-83D9-BEF2FFF81B79}"/>
    <cellStyle name="Normal 10 3" xfId="13" xr:uid="{6DB4AD3B-4A92-4A39-A285-5F291220045B}"/>
    <cellStyle name="Normal 133 3" xfId="3" xr:uid="{00000000-0005-0000-0000-000007000000}"/>
    <cellStyle name="Normal 133 3 2" xfId="15" xr:uid="{03BB23B8-6595-47CD-A431-A51BABE05FF9}"/>
    <cellStyle name="Normal 133 3 3" xfId="7" xr:uid="{00000000-0005-0000-0000-000008000000}"/>
    <cellStyle name="Normal 137" xfId="14" xr:uid="{9B4A82AD-9300-41BD-99A6-7C378C5A2F9E}"/>
    <cellStyle name="Normal 2" xfId="10" xr:uid="{A66783F4-0E8E-493C-BA23-FE584678107B}"/>
    <cellStyle name="Normal 2 2" xfId="11" xr:uid="{099E5888-4B64-43E1-A81F-747F73D82FDB}"/>
    <cellStyle name="Normal 2 5 2" xfId="12" xr:uid="{5E712D9E-5567-43FE-BC9A-ECA0C0BEAF29}"/>
    <cellStyle name="Normal 20 3" xfId="20" xr:uid="{36F3E191-93D6-4A66-8ED0-73C4CBD52367}"/>
    <cellStyle name="Normal 3" xfId="25" xr:uid="{8789D048-0E49-49AC-A51E-0C13D05F4894}"/>
    <cellStyle name="Normal 3 2 4" xfId="21" xr:uid="{1B4AB716-D339-4A9D-9479-013E8B49056A}"/>
    <cellStyle name="Normal 4 5" xfId="22" xr:uid="{9CB17675-C866-4ADF-B4BE-12897978166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371930</xdr:colOff>
      <xdr:row>11</xdr:row>
      <xdr:rowOff>37561</xdr:rowOff>
    </xdr:from>
    <xdr:to>
      <xdr:col>3</xdr:col>
      <xdr:colOff>916215</xdr:colOff>
      <xdr:row>11</xdr:row>
      <xdr:rowOff>2043037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9C1D4F-C120-C0D6-F403-69EEC81A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1" y="4409990"/>
          <a:ext cx="3111500" cy="2005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6" zoomScale="70" zoomScaleNormal="70" zoomScaleSheetLayoutView="70" zoomScalePageLayoutView="55" workbookViewId="0">
      <selection activeCell="M12" sqref="M12"/>
    </sheetView>
  </sheetViews>
  <sheetFormatPr defaultColWidth="9.1796875" defaultRowHeight="16" x14ac:dyDescent="0.4"/>
  <cols>
    <col min="1" max="1" width="18.453125" style="1" customWidth="1"/>
    <col min="2" max="2" width="14.54296875" style="1" customWidth="1"/>
    <col min="3" max="3" width="22.1796875" style="1" customWidth="1"/>
    <col min="4" max="4" width="13.54296875" style="1" customWidth="1"/>
    <col min="5" max="5" width="18.1796875" style="1" customWidth="1"/>
    <col min="6" max="6" width="14.453125" style="1" customWidth="1"/>
    <col min="7" max="7" width="13.54296875" style="38" customWidth="1"/>
    <col min="8" max="8" width="9.1796875" style="1"/>
    <col min="9" max="9" width="16.453125" style="1" customWidth="1"/>
    <col min="10" max="11" width="12.1796875" style="1" customWidth="1"/>
    <col min="12" max="12" width="17.81640625" style="62" customWidth="1"/>
    <col min="13" max="13" width="22.1796875" style="62" customWidth="1"/>
    <col min="14" max="14" width="23" style="1" customWidth="1"/>
    <col min="15" max="16384" width="9.1796875" style="1"/>
  </cols>
  <sheetData>
    <row r="1" spans="1:14" ht="25" customHeight="1" x14ac:dyDescent="0.4">
      <c r="A1" s="10"/>
      <c r="B1" s="10"/>
      <c r="C1" s="63"/>
      <c r="D1" s="10"/>
      <c r="E1" s="10"/>
      <c r="F1" s="10"/>
      <c r="G1" s="32"/>
      <c r="H1" s="10"/>
      <c r="I1" s="10"/>
      <c r="J1" s="10"/>
      <c r="K1" s="10"/>
      <c r="L1" s="52"/>
      <c r="M1" s="53" t="s">
        <v>0</v>
      </c>
      <c r="N1" s="2" t="s">
        <v>34</v>
      </c>
    </row>
    <row r="2" spans="1:14" ht="21.65" customHeight="1" x14ac:dyDescent="0.4">
      <c r="A2" s="10"/>
      <c r="B2" s="10"/>
      <c r="C2" s="63"/>
      <c r="D2" s="10"/>
      <c r="E2" s="10"/>
      <c r="F2" s="10"/>
      <c r="G2" s="32"/>
      <c r="H2" s="10"/>
      <c r="I2" s="10"/>
      <c r="J2" s="10"/>
      <c r="K2" s="10"/>
      <c r="L2" s="52"/>
      <c r="M2" s="53" t="s">
        <v>1</v>
      </c>
      <c r="N2" s="3" t="s">
        <v>2</v>
      </c>
    </row>
    <row r="3" spans="1:14" ht="21.65" customHeight="1" x14ac:dyDescent="0.4">
      <c r="A3" s="11"/>
      <c r="B3" s="11"/>
      <c r="C3" s="64"/>
      <c r="D3" s="11"/>
      <c r="E3" s="11"/>
      <c r="F3" s="11"/>
      <c r="G3" s="33"/>
      <c r="H3" s="11"/>
      <c r="I3" s="11"/>
      <c r="J3" s="11"/>
      <c r="K3" s="11"/>
      <c r="L3" s="54"/>
      <c r="M3" s="53" t="s">
        <v>4</v>
      </c>
      <c r="N3" s="4">
        <v>1</v>
      </c>
    </row>
    <row r="4" spans="1:14" ht="10" customHeight="1" x14ac:dyDescent="0.4">
      <c r="A4" s="10"/>
      <c r="B4" s="10"/>
      <c r="C4" s="63"/>
      <c r="D4" s="10"/>
      <c r="E4" s="10"/>
      <c r="F4" s="11"/>
      <c r="G4" s="33"/>
      <c r="H4" s="11"/>
      <c r="I4" s="11"/>
      <c r="J4" s="10"/>
      <c r="K4" s="10"/>
      <c r="L4" s="55"/>
      <c r="M4" s="56"/>
      <c r="N4" s="19"/>
    </row>
    <row r="5" spans="1:14" ht="19" x14ac:dyDescent="0.4">
      <c r="A5" s="12" t="s">
        <v>5</v>
      </c>
      <c r="C5" s="50"/>
      <c r="D5" s="29"/>
      <c r="E5" s="13"/>
      <c r="F5" s="107" t="s">
        <v>6</v>
      </c>
      <c r="G5" s="108"/>
      <c r="H5" s="109" t="s">
        <v>41</v>
      </c>
      <c r="I5" s="110"/>
      <c r="J5" s="14"/>
      <c r="K5" s="14"/>
      <c r="L5" s="57"/>
      <c r="M5" s="58" t="s">
        <v>7</v>
      </c>
      <c r="N5" s="92">
        <v>45700</v>
      </c>
    </row>
    <row r="6" spans="1:14" ht="51.65" customHeight="1" x14ac:dyDescent="0.4">
      <c r="A6" s="15" t="s">
        <v>8</v>
      </c>
      <c r="B6" s="87"/>
      <c r="D6" s="49"/>
      <c r="E6" s="13"/>
      <c r="F6" s="107" t="s">
        <v>9</v>
      </c>
      <c r="G6" s="108"/>
      <c r="H6" s="111" t="s">
        <v>437</v>
      </c>
      <c r="I6" s="112"/>
      <c r="J6" s="14"/>
      <c r="K6" s="14"/>
      <c r="L6" s="57"/>
      <c r="M6" s="58" t="s">
        <v>10</v>
      </c>
      <c r="N6" s="93"/>
    </row>
    <row r="7" spans="1:14" ht="21.75" customHeight="1" x14ac:dyDescent="0.4">
      <c r="A7" s="15" t="s">
        <v>11</v>
      </c>
      <c r="B7" s="106"/>
      <c r="C7" s="106"/>
      <c r="D7" s="5"/>
      <c r="E7" s="13"/>
      <c r="F7" s="107" t="s">
        <v>12</v>
      </c>
      <c r="G7" s="108"/>
      <c r="H7" s="104"/>
      <c r="I7" s="105"/>
      <c r="J7" s="14"/>
      <c r="K7" s="14"/>
      <c r="L7" s="57"/>
      <c r="M7" s="58" t="s">
        <v>13</v>
      </c>
      <c r="N7" s="94" t="s">
        <v>436</v>
      </c>
    </row>
    <row r="8" spans="1:14" ht="42" customHeight="1" x14ac:dyDescent="0.4">
      <c r="A8" s="16" t="s">
        <v>14</v>
      </c>
      <c r="B8" s="113"/>
      <c r="C8" s="113"/>
      <c r="D8" s="9"/>
      <c r="E8" s="13"/>
      <c r="F8" s="107" t="s">
        <v>15</v>
      </c>
      <c r="G8" s="108"/>
      <c r="H8" s="104"/>
      <c r="I8" s="105"/>
      <c r="J8" s="17"/>
      <c r="K8" s="17"/>
      <c r="L8" s="57"/>
      <c r="M8" s="58" t="s">
        <v>16</v>
      </c>
      <c r="N8" s="95" t="s">
        <v>42</v>
      </c>
    </row>
    <row r="9" spans="1:14" ht="5.5" customHeight="1" x14ac:dyDescent="0.4">
      <c r="A9" s="18"/>
      <c r="B9" s="18"/>
      <c r="C9" s="65"/>
      <c r="D9" s="18"/>
      <c r="E9" s="11"/>
      <c r="F9" s="18"/>
      <c r="G9" s="34"/>
      <c r="H9" s="18"/>
      <c r="I9" s="18"/>
      <c r="J9" s="11"/>
      <c r="K9" s="11"/>
      <c r="L9" s="59"/>
      <c r="M9" s="56"/>
      <c r="N9" s="19"/>
    </row>
    <row r="10" spans="1:14" ht="64" x14ac:dyDescent="0.4">
      <c r="A10" s="7" t="s">
        <v>17</v>
      </c>
      <c r="B10" s="7" t="s">
        <v>18</v>
      </c>
      <c r="C10" s="66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60" t="s">
        <v>28</v>
      </c>
      <c r="M10" s="60" t="s">
        <v>29</v>
      </c>
      <c r="N10" s="6" t="s">
        <v>3</v>
      </c>
    </row>
    <row r="11" spans="1:14" s="42" customFormat="1" ht="81.650000000000006" customHeight="1" x14ac:dyDescent="0.5">
      <c r="A11" s="39" t="s">
        <v>38</v>
      </c>
      <c r="B11" s="40"/>
      <c r="C11" s="67" t="s">
        <v>35</v>
      </c>
      <c r="D11" s="85" t="s">
        <v>39</v>
      </c>
      <c r="E11" s="39" t="s">
        <v>40</v>
      </c>
      <c r="F11" s="86"/>
      <c r="G11" s="51" t="s">
        <v>36</v>
      </c>
      <c r="H11" s="30" t="s">
        <v>37</v>
      </c>
      <c r="I11" s="31">
        <f>Detail!G1</f>
        <v>3386</v>
      </c>
      <c r="J11" s="31"/>
      <c r="K11" s="31">
        <f>I11-J11</f>
        <v>3386</v>
      </c>
      <c r="L11" s="88">
        <v>500</v>
      </c>
      <c r="M11" s="89">
        <f>L11*K11</f>
        <v>1693000</v>
      </c>
      <c r="N11" s="41"/>
    </row>
    <row r="12" spans="1:14" s="42" customFormat="1" ht="166.5" customHeight="1" x14ac:dyDescent="0.5">
      <c r="A12" s="39"/>
      <c r="B12" s="40"/>
      <c r="C12" s="67"/>
      <c r="D12" s="85"/>
      <c r="E12" s="39"/>
      <c r="F12" s="86"/>
      <c r="G12" s="51"/>
      <c r="H12" s="30"/>
      <c r="I12" s="31"/>
      <c r="J12" s="31"/>
      <c r="K12" s="31"/>
      <c r="L12" s="70"/>
      <c r="M12" s="61"/>
      <c r="N12" s="41"/>
    </row>
    <row r="13" spans="1:14" s="42" customFormat="1" ht="21.75" customHeight="1" x14ac:dyDescent="0.5">
      <c r="A13" s="71"/>
      <c r="B13" s="71"/>
      <c r="C13" s="72"/>
      <c r="D13" s="73"/>
      <c r="E13" s="73"/>
      <c r="F13" s="74"/>
      <c r="G13" s="75"/>
      <c r="H13" s="71"/>
      <c r="I13" s="76"/>
      <c r="J13" s="76"/>
      <c r="K13" s="76"/>
      <c r="L13" s="77"/>
      <c r="M13" s="78"/>
      <c r="N13" s="79"/>
    </row>
    <row r="14" spans="1:14" s="42" customFormat="1" ht="33.65" customHeight="1" x14ac:dyDescent="0.5">
      <c r="A14" s="43"/>
      <c r="B14" s="43"/>
      <c r="C14" s="68"/>
      <c r="D14" s="43"/>
      <c r="E14" s="43"/>
      <c r="F14" s="43"/>
      <c r="G14" s="44"/>
      <c r="H14" s="44" t="s">
        <v>30</v>
      </c>
      <c r="I14" s="90">
        <f>SUM(I11:I13)</f>
        <v>3386</v>
      </c>
      <c r="J14" s="90"/>
      <c r="K14" s="90">
        <f>SUM(K11:K13)</f>
        <v>3386</v>
      </c>
      <c r="L14" s="91"/>
      <c r="M14" s="100">
        <f>SUM(M11:M13)</f>
        <v>1693000</v>
      </c>
      <c r="N14" s="101"/>
    </row>
    <row r="15" spans="1:14" s="42" customFormat="1" ht="21.75" customHeight="1" x14ac:dyDescent="0.5">
      <c r="A15" s="80"/>
      <c r="B15" s="80"/>
      <c r="C15" s="81"/>
      <c r="D15" s="82"/>
      <c r="E15" s="82"/>
      <c r="F15" s="82"/>
      <c r="G15" s="83"/>
      <c r="H15" s="45"/>
      <c r="I15" s="45"/>
      <c r="J15" s="45"/>
      <c r="K15" s="45"/>
      <c r="L15" s="84"/>
      <c r="M15" s="84"/>
      <c r="N15" s="45"/>
    </row>
    <row r="16" spans="1:14" s="42" customFormat="1" ht="21.75" customHeight="1" x14ac:dyDescent="0.5">
      <c r="A16" s="102" t="s">
        <v>31</v>
      </c>
      <c r="B16" s="102"/>
      <c r="C16" s="69"/>
      <c r="D16" s="46"/>
      <c r="E16" s="103" t="s">
        <v>32</v>
      </c>
      <c r="F16" s="103"/>
      <c r="G16" s="103"/>
      <c r="H16" s="47"/>
      <c r="I16" s="48"/>
      <c r="J16" s="48"/>
      <c r="K16" s="48"/>
      <c r="L16" s="99" t="s">
        <v>33</v>
      </c>
      <c r="M16" s="99"/>
      <c r="N16" s="45"/>
    </row>
    <row r="17" spans="1:10" ht="21.75" customHeight="1" x14ac:dyDescent="0.4">
      <c r="A17" s="20"/>
      <c r="B17" s="21"/>
      <c r="C17" s="24"/>
      <c r="D17" s="20"/>
      <c r="E17" s="20"/>
      <c r="F17" s="20"/>
      <c r="G17" s="35"/>
      <c r="H17" s="22"/>
      <c r="I17" s="22"/>
      <c r="J17" s="22"/>
    </row>
    <row r="18" spans="1:10" ht="21.75" customHeight="1" x14ac:dyDescent="0.4">
      <c r="A18" s="20"/>
      <c r="B18" s="21"/>
      <c r="C18" s="24"/>
      <c r="D18" s="20"/>
      <c r="E18" s="20"/>
      <c r="F18" s="20"/>
      <c r="G18" s="35"/>
      <c r="H18" s="22"/>
      <c r="I18" s="22"/>
      <c r="J18" s="22"/>
    </row>
    <row r="19" spans="1:10" ht="21.75" customHeight="1" x14ac:dyDescent="0.4">
      <c r="A19" s="23"/>
      <c r="B19" s="24"/>
      <c r="C19" s="24"/>
      <c r="D19" s="20"/>
      <c r="E19" s="20"/>
      <c r="F19" s="20"/>
      <c r="G19" s="36"/>
      <c r="H19" s="25"/>
      <c r="I19" s="20"/>
      <c r="J19" s="22"/>
    </row>
    <row r="20" spans="1:10" ht="21.75" customHeight="1" x14ac:dyDescent="0.4">
      <c r="A20" s="22"/>
      <c r="B20" s="26"/>
      <c r="C20" s="21"/>
      <c r="D20" s="22"/>
      <c r="E20" s="27"/>
      <c r="F20" s="27"/>
      <c r="G20" s="37"/>
      <c r="H20" s="28"/>
      <c r="I20" s="28"/>
      <c r="J20" s="22"/>
    </row>
    <row r="21" spans="1:10" ht="21.75" customHeight="1" x14ac:dyDescent="0.4"/>
    <row r="22" spans="1:10" ht="21.75" customHeight="1" x14ac:dyDescent="0.4"/>
    <row r="23" spans="1:10" ht="21.75" customHeight="1" x14ac:dyDescent="0.4"/>
    <row r="24" spans="1:10" ht="21.75" customHeight="1" x14ac:dyDescent="0.4"/>
    <row r="25" spans="1:10" ht="21.75" customHeight="1" x14ac:dyDescent="0.4"/>
    <row r="26" spans="1:10" ht="21.75" customHeight="1" x14ac:dyDescent="0.4"/>
    <row r="27" spans="1:10" ht="21.75" customHeight="1" x14ac:dyDescent="0.4"/>
    <row r="28" spans="1:10" ht="21.75" customHeight="1" x14ac:dyDescent="0.4"/>
    <row r="29" spans="1:10" ht="21.75" customHeight="1" x14ac:dyDescent="0.4"/>
    <row r="30" spans="1:10" ht="21.75" customHeight="1" x14ac:dyDescent="0.4"/>
    <row r="31" spans="1:10" ht="21.75" customHeight="1" x14ac:dyDescent="0.4"/>
    <row r="32" spans="1:10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3.5" customHeight="1" x14ac:dyDescent="0.4"/>
    <row r="59" ht="23.5" customHeight="1" x14ac:dyDescent="0.4"/>
    <row r="60" ht="23.5" customHeight="1" x14ac:dyDescent="0.4"/>
    <row r="61" ht="23.5" customHeight="1" x14ac:dyDescent="0.4"/>
  </sheetData>
  <mergeCells count="14">
    <mergeCell ref="H5:I5"/>
    <mergeCell ref="H6:I6"/>
    <mergeCell ref="F5:G5"/>
    <mergeCell ref="F6:G6"/>
    <mergeCell ref="B8:C8"/>
    <mergeCell ref="F8:G8"/>
    <mergeCell ref="L16:M16"/>
    <mergeCell ref="M14:N14"/>
    <mergeCell ref="A16:B16"/>
    <mergeCell ref="E16:G16"/>
    <mergeCell ref="H7:I7"/>
    <mergeCell ref="H8:I8"/>
    <mergeCell ref="B7:C7"/>
    <mergeCell ref="F7:G7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2C0-9A78-42DB-BA2E-6C24AAFD1182}">
  <dimension ref="A1:G128"/>
  <sheetViews>
    <sheetView workbookViewId="0">
      <pane ySplit="2" topLeftCell="A48" activePane="bottomLeft" state="frozen"/>
      <selection pane="bottomLeft" activeCell="G3" sqref="G3:G128"/>
    </sheetView>
  </sheetViews>
  <sheetFormatPr defaultColWidth="8.81640625" defaultRowHeight="14.5" x14ac:dyDescent="0.35"/>
  <cols>
    <col min="1" max="2" width="16.6328125" style="96" customWidth="1"/>
    <col min="3" max="3" width="33.453125" style="96" customWidth="1"/>
    <col min="4" max="4" width="15.1796875" style="96" customWidth="1"/>
    <col min="5" max="5" width="12.36328125" style="96" customWidth="1"/>
    <col min="6" max="6" width="8.81640625" style="97"/>
    <col min="7" max="7" width="15.1796875" style="97" customWidth="1"/>
    <col min="8" max="16384" width="8.81640625" style="97"/>
  </cols>
  <sheetData>
    <row r="1" spans="1:7" x14ac:dyDescent="0.35">
      <c r="F1" s="97">
        <f>SUBTOTAL(9,F3:F128)</f>
        <v>2810</v>
      </c>
      <c r="G1" s="97">
        <f>SUBTOTAL(9,G3:G128)</f>
        <v>3386</v>
      </c>
    </row>
    <row r="2" spans="1:7" x14ac:dyDescent="0.35">
      <c r="A2" s="98" t="s">
        <v>43</v>
      </c>
      <c r="B2" s="98" t="s">
        <v>44</v>
      </c>
      <c r="C2" s="98" t="s">
        <v>45</v>
      </c>
      <c r="D2" s="98" t="s">
        <v>46</v>
      </c>
      <c r="E2" s="96" t="s">
        <v>47</v>
      </c>
      <c r="F2" s="98" t="s">
        <v>48</v>
      </c>
      <c r="G2" s="98" t="s">
        <v>438</v>
      </c>
    </row>
    <row r="3" spans="1:7" x14ac:dyDescent="0.35">
      <c r="A3" s="96" t="s">
        <v>49</v>
      </c>
      <c r="B3" s="96" t="s">
        <v>50</v>
      </c>
      <c r="C3" s="96" t="s">
        <v>51</v>
      </c>
      <c r="D3" s="96" t="s">
        <v>52</v>
      </c>
      <c r="E3" s="96" t="s">
        <v>53</v>
      </c>
      <c r="F3" s="97">
        <v>8</v>
      </c>
      <c r="G3" s="97">
        <f>ROUNDUP(F3*1.2,0)</f>
        <v>10</v>
      </c>
    </row>
    <row r="4" spans="1:7" x14ac:dyDescent="0.35">
      <c r="A4" s="96" t="s">
        <v>49</v>
      </c>
      <c r="B4" s="96" t="s">
        <v>54</v>
      </c>
      <c r="C4" s="96" t="s">
        <v>55</v>
      </c>
      <c r="D4" s="96" t="s">
        <v>52</v>
      </c>
      <c r="E4" s="96" t="s">
        <v>56</v>
      </c>
      <c r="F4" s="97">
        <v>20</v>
      </c>
      <c r="G4" s="97">
        <f t="shared" ref="G4:G67" si="0">ROUNDUP(F4*1.2,0)</f>
        <v>24</v>
      </c>
    </row>
    <row r="5" spans="1:7" x14ac:dyDescent="0.35">
      <c r="A5" s="96" t="s">
        <v>49</v>
      </c>
      <c r="B5" s="96" t="s">
        <v>57</v>
      </c>
      <c r="C5" s="96" t="s">
        <v>58</v>
      </c>
      <c r="D5" s="96" t="s">
        <v>52</v>
      </c>
      <c r="E5" s="96" t="s">
        <v>59</v>
      </c>
      <c r="F5" s="97">
        <v>45</v>
      </c>
      <c r="G5" s="97">
        <f t="shared" si="0"/>
        <v>54</v>
      </c>
    </row>
    <row r="6" spans="1:7" x14ac:dyDescent="0.35">
      <c r="A6" s="96" t="s">
        <v>49</v>
      </c>
      <c r="B6" s="96" t="s">
        <v>60</v>
      </c>
      <c r="C6" s="96" t="s">
        <v>61</v>
      </c>
      <c r="D6" s="96" t="s">
        <v>52</v>
      </c>
      <c r="E6" s="96" t="s">
        <v>62</v>
      </c>
      <c r="F6" s="97">
        <v>45</v>
      </c>
      <c r="G6" s="97">
        <f t="shared" si="0"/>
        <v>54</v>
      </c>
    </row>
    <row r="7" spans="1:7" x14ac:dyDescent="0.35">
      <c r="A7" s="96" t="s">
        <v>49</v>
      </c>
      <c r="B7" s="96" t="s">
        <v>63</v>
      </c>
      <c r="C7" s="96" t="s">
        <v>64</v>
      </c>
      <c r="D7" s="96" t="s">
        <v>52</v>
      </c>
      <c r="E7" s="96" t="s">
        <v>65</v>
      </c>
      <c r="F7" s="97">
        <v>25</v>
      </c>
      <c r="G7" s="97">
        <f t="shared" si="0"/>
        <v>30</v>
      </c>
    </row>
    <row r="8" spans="1:7" x14ac:dyDescent="0.35">
      <c r="A8" s="96" t="s">
        <v>49</v>
      </c>
      <c r="B8" s="96" t="s">
        <v>66</v>
      </c>
      <c r="C8" s="96" t="s">
        <v>67</v>
      </c>
      <c r="D8" s="96" t="s">
        <v>52</v>
      </c>
      <c r="E8" s="96" t="s">
        <v>68</v>
      </c>
      <c r="F8" s="97">
        <v>7</v>
      </c>
      <c r="G8" s="97">
        <f t="shared" si="0"/>
        <v>9</v>
      </c>
    </row>
    <row r="9" spans="1:7" x14ac:dyDescent="0.35">
      <c r="A9" s="96" t="s">
        <v>49</v>
      </c>
      <c r="B9" s="96" t="s">
        <v>69</v>
      </c>
      <c r="C9" s="96" t="s">
        <v>70</v>
      </c>
      <c r="D9" s="96" t="s">
        <v>52</v>
      </c>
      <c r="E9" s="96" t="s">
        <v>71</v>
      </c>
      <c r="F9" s="97">
        <v>8</v>
      </c>
      <c r="G9" s="97">
        <f t="shared" si="0"/>
        <v>10</v>
      </c>
    </row>
    <row r="10" spans="1:7" x14ac:dyDescent="0.35">
      <c r="A10" s="96" t="s">
        <v>49</v>
      </c>
      <c r="B10" s="96" t="s">
        <v>72</v>
      </c>
      <c r="C10" s="96" t="s">
        <v>73</v>
      </c>
      <c r="D10" s="96" t="s">
        <v>52</v>
      </c>
      <c r="E10" s="96" t="s">
        <v>74</v>
      </c>
      <c r="F10" s="97">
        <v>20</v>
      </c>
      <c r="G10" s="97">
        <f t="shared" si="0"/>
        <v>24</v>
      </c>
    </row>
    <row r="11" spans="1:7" x14ac:dyDescent="0.35">
      <c r="A11" s="96" t="s">
        <v>49</v>
      </c>
      <c r="B11" s="96" t="s">
        <v>75</v>
      </c>
      <c r="C11" s="96" t="s">
        <v>76</v>
      </c>
      <c r="D11" s="96" t="s">
        <v>52</v>
      </c>
      <c r="E11" s="96" t="s">
        <v>77</v>
      </c>
      <c r="F11" s="97">
        <v>45</v>
      </c>
      <c r="G11" s="97">
        <f t="shared" si="0"/>
        <v>54</v>
      </c>
    </row>
    <row r="12" spans="1:7" x14ac:dyDescent="0.35">
      <c r="A12" s="96" t="s">
        <v>49</v>
      </c>
      <c r="B12" s="96" t="s">
        <v>78</v>
      </c>
      <c r="C12" s="96" t="s">
        <v>79</v>
      </c>
      <c r="D12" s="96" t="s">
        <v>52</v>
      </c>
      <c r="E12" s="96" t="s">
        <v>80</v>
      </c>
      <c r="F12" s="97">
        <v>45</v>
      </c>
      <c r="G12" s="97">
        <f t="shared" si="0"/>
        <v>54</v>
      </c>
    </row>
    <row r="13" spans="1:7" x14ac:dyDescent="0.35">
      <c r="A13" s="96" t="s">
        <v>49</v>
      </c>
      <c r="B13" s="96" t="s">
        <v>81</v>
      </c>
      <c r="C13" s="96" t="s">
        <v>82</v>
      </c>
      <c r="D13" s="96" t="s">
        <v>52</v>
      </c>
      <c r="E13" s="96" t="s">
        <v>83</v>
      </c>
      <c r="F13" s="97">
        <v>25</v>
      </c>
      <c r="G13" s="97">
        <f t="shared" si="0"/>
        <v>30</v>
      </c>
    </row>
    <row r="14" spans="1:7" x14ac:dyDescent="0.35">
      <c r="A14" s="96" t="s">
        <v>49</v>
      </c>
      <c r="B14" s="96" t="s">
        <v>84</v>
      </c>
      <c r="C14" s="96" t="s">
        <v>85</v>
      </c>
      <c r="D14" s="96" t="s">
        <v>52</v>
      </c>
      <c r="E14" s="96" t="s">
        <v>86</v>
      </c>
      <c r="F14" s="97">
        <v>7</v>
      </c>
      <c r="G14" s="97">
        <f t="shared" si="0"/>
        <v>9</v>
      </c>
    </row>
    <row r="15" spans="1:7" x14ac:dyDescent="0.35">
      <c r="A15" s="96" t="s">
        <v>49</v>
      </c>
      <c r="B15" s="96" t="s">
        <v>87</v>
      </c>
      <c r="C15" s="96" t="s">
        <v>88</v>
      </c>
      <c r="D15" s="96" t="s">
        <v>52</v>
      </c>
      <c r="E15" s="96" t="s">
        <v>89</v>
      </c>
      <c r="F15" s="97">
        <v>8</v>
      </c>
      <c r="G15" s="97">
        <f t="shared" si="0"/>
        <v>10</v>
      </c>
    </row>
    <row r="16" spans="1:7" x14ac:dyDescent="0.35">
      <c r="A16" s="96" t="s">
        <v>49</v>
      </c>
      <c r="B16" s="96" t="s">
        <v>90</v>
      </c>
      <c r="C16" s="96" t="s">
        <v>91</v>
      </c>
      <c r="D16" s="96" t="s">
        <v>52</v>
      </c>
      <c r="E16" s="96" t="s">
        <v>92</v>
      </c>
      <c r="F16" s="97">
        <v>20</v>
      </c>
      <c r="G16" s="97">
        <f t="shared" si="0"/>
        <v>24</v>
      </c>
    </row>
    <row r="17" spans="1:7" x14ac:dyDescent="0.35">
      <c r="A17" s="96" t="s">
        <v>49</v>
      </c>
      <c r="B17" s="96" t="s">
        <v>93</v>
      </c>
      <c r="C17" s="96" t="s">
        <v>94</v>
      </c>
      <c r="D17" s="96" t="s">
        <v>52</v>
      </c>
      <c r="E17" s="96" t="s">
        <v>95</v>
      </c>
      <c r="F17" s="97">
        <v>45</v>
      </c>
      <c r="G17" s="97">
        <f t="shared" si="0"/>
        <v>54</v>
      </c>
    </row>
    <row r="18" spans="1:7" x14ac:dyDescent="0.35">
      <c r="A18" s="96" t="s">
        <v>49</v>
      </c>
      <c r="B18" s="96" t="s">
        <v>96</v>
      </c>
      <c r="C18" s="96" t="s">
        <v>97</v>
      </c>
      <c r="D18" s="96" t="s">
        <v>52</v>
      </c>
      <c r="E18" s="96" t="s">
        <v>98</v>
      </c>
      <c r="F18" s="97">
        <v>45</v>
      </c>
      <c r="G18" s="97">
        <f t="shared" si="0"/>
        <v>54</v>
      </c>
    </row>
    <row r="19" spans="1:7" x14ac:dyDescent="0.35">
      <c r="A19" s="96" t="s">
        <v>49</v>
      </c>
      <c r="B19" s="96" t="s">
        <v>99</v>
      </c>
      <c r="C19" s="96" t="s">
        <v>100</v>
      </c>
      <c r="D19" s="96" t="s">
        <v>52</v>
      </c>
      <c r="E19" s="96" t="s">
        <v>101</v>
      </c>
      <c r="F19" s="97">
        <v>25</v>
      </c>
      <c r="G19" s="97">
        <f t="shared" si="0"/>
        <v>30</v>
      </c>
    </row>
    <row r="20" spans="1:7" x14ac:dyDescent="0.35">
      <c r="A20" s="96" t="s">
        <v>49</v>
      </c>
      <c r="B20" s="96" t="s">
        <v>102</v>
      </c>
      <c r="C20" s="96" t="s">
        <v>103</v>
      </c>
      <c r="D20" s="96" t="s">
        <v>52</v>
      </c>
      <c r="E20" s="96" t="s">
        <v>104</v>
      </c>
      <c r="F20" s="97">
        <v>7</v>
      </c>
      <c r="G20" s="97">
        <f t="shared" si="0"/>
        <v>9</v>
      </c>
    </row>
    <row r="21" spans="1:7" x14ac:dyDescent="0.35">
      <c r="A21" s="96" t="s">
        <v>105</v>
      </c>
      <c r="B21" s="96" t="s">
        <v>106</v>
      </c>
      <c r="C21" s="96" t="s">
        <v>107</v>
      </c>
      <c r="D21" s="96" t="s">
        <v>52</v>
      </c>
      <c r="E21" s="96" t="s">
        <v>108</v>
      </c>
      <c r="F21" s="97">
        <v>8</v>
      </c>
      <c r="G21" s="97">
        <f t="shared" si="0"/>
        <v>10</v>
      </c>
    </row>
    <row r="22" spans="1:7" x14ac:dyDescent="0.35">
      <c r="A22" s="96" t="s">
        <v>105</v>
      </c>
      <c r="B22" s="96" t="s">
        <v>109</v>
      </c>
      <c r="C22" s="96" t="s">
        <v>110</v>
      </c>
      <c r="D22" s="96" t="s">
        <v>52</v>
      </c>
      <c r="E22" s="96" t="s">
        <v>111</v>
      </c>
      <c r="F22" s="97">
        <v>20</v>
      </c>
      <c r="G22" s="97">
        <f t="shared" si="0"/>
        <v>24</v>
      </c>
    </row>
    <row r="23" spans="1:7" x14ac:dyDescent="0.35">
      <c r="A23" s="96" t="s">
        <v>105</v>
      </c>
      <c r="B23" s="96" t="s">
        <v>112</v>
      </c>
      <c r="C23" s="96" t="s">
        <v>113</v>
      </c>
      <c r="D23" s="96" t="s">
        <v>52</v>
      </c>
      <c r="E23" s="96" t="s">
        <v>114</v>
      </c>
      <c r="F23" s="97">
        <v>45</v>
      </c>
      <c r="G23" s="97">
        <f t="shared" si="0"/>
        <v>54</v>
      </c>
    </row>
    <row r="24" spans="1:7" x14ac:dyDescent="0.35">
      <c r="A24" s="96" t="s">
        <v>105</v>
      </c>
      <c r="B24" s="96" t="s">
        <v>115</v>
      </c>
      <c r="C24" s="96" t="s">
        <v>116</v>
      </c>
      <c r="D24" s="96" t="s">
        <v>52</v>
      </c>
      <c r="E24" s="96" t="s">
        <v>117</v>
      </c>
      <c r="F24" s="97">
        <v>45</v>
      </c>
      <c r="G24" s="97">
        <f t="shared" si="0"/>
        <v>54</v>
      </c>
    </row>
    <row r="25" spans="1:7" x14ac:dyDescent="0.35">
      <c r="A25" s="96" t="s">
        <v>105</v>
      </c>
      <c r="B25" s="96" t="s">
        <v>118</v>
      </c>
      <c r="C25" s="96" t="s">
        <v>119</v>
      </c>
      <c r="D25" s="96" t="s">
        <v>52</v>
      </c>
      <c r="E25" s="96" t="s">
        <v>120</v>
      </c>
      <c r="F25" s="97">
        <v>25</v>
      </c>
      <c r="G25" s="97">
        <f t="shared" si="0"/>
        <v>30</v>
      </c>
    </row>
    <row r="26" spans="1:7" x14ac:dyDescent="0.35">
      <c r="A26" s="96" t="s">
        <v>105</v>
      </c>
      <c r="B26" s="96" t="s">
        <v>121</v>
      </c>
      <c r="C26" s="96" t="s">
        <v>122</v>
      </c>
      <c r="D26" s="96" t="s">
        <v>52</v>
      </c>
      <c r="E26" s="96" t="s">
        <v>123</v>
      </c>
      <c r="F26" s="97">
        <v>7</v>
      </c>
      <c r="G26" s="97">
        <f t="shared" si="0"/>
        <v>9</v>
      </c>
    </row>
    <row r="27" spans="1:7" x14ac:dyDescent="0.35">
      <c r="A27" s="96" t="s">
        <v>105</v>
      </c>
      <c r="B27" s="96" t="s">
        <v>124</v>
      </c>
      <c r="C27" s="96" t="s">
        <v>125</v>
      </c>
      <c r="D27" s="96" t="s">
        <v>52</v>
      </c>
      <c r="E27" s="96" t="s">
        <v>126</v>
      </c>
      <c r="F27" s="97">
        <v>8</v>
      </c>
      <c r="G27" s="97">
        <f t="shared" si="0"/>
        <v>10</v>
      </c>
    </row>
    <row r="28" spans="1:7" x14ac:dyDescent="0.35">
      <c r="A28" s="96" t="s">
        <v>105</v>
      </c>
      <c r="B28" s="96" t="s">
        <v>127</v>
      </c>
      <c r="C28" s="96" t="s">
        <v>128</v>
      </c>
      <c r="D28" s="96" t="s">
        <v>52</v>
      </c>
      <c r="E28" s="96" t="s">
        <v>129</v>
      </c>
      <c r="F28" s="97">
        <v>20</v>
      </c>
      <c r="G28" s="97">
        <f t="shared" si="0"/>
        <v>24</v>
      </c>
    </row>
    <row r="29" spans="1:7" x14ac:dyDescent="0.35">
      <c r="A29" s="96" t="s">
        <v>105</v>
      </c>
      <c r="B29" s="96" t="s">
        <v>130</v>
      </c>
      <c r="C29" s="96" t="s">
        <v>131</v>
      </c>
      <c r="D29" s="96" t="s">
        <v>52</v>
      </c>
      <c r="E29" s="96" t="s">
        <v>132</v>
      </c>
      <c r="F29" s="97">
        <v>45</v>
      </c>
      <c r="G29" s="97">
        <f t="shared" si="0"/>
        <v>54</v>
      </c>
    </row>
    <row r="30" spans="1:7" x14ac:dyDescent="0.35">
      <c r="A30" s="96" t="s">
        <v>105</v>
      </c>
      <c r="B30" s="96" t="s">
        <v>133</v>
      </c>
      <c r="C30" s="96" t="s">
        <v>134</v>
      </c>
      <c r="D30" s="96" t="s">
        <v>52</v>
      </c>
      <c r="E30" s="96" t="s">
        <v>135</v>
      </c>
      <c r="F30" s="97">
        <v>45</v>
      </c>
      <c r="G30" s="97">
        <f t="shared" si="0"/>
        <v>54</v>
      </c>
    </row>
    <row r="31" spans="1:7" x14ac:dyDescent="0.35">
      <c r="A31" s="96" t="s">
        <v>105</v>
      </c>
      <c r="B31" s="96" t="s">
        <v>136</v>
      </c>
      <c r="C31" s="96" t="s">
        <v>137</v>
      </c>
      <c r="D31" s="96" t="s">
        <v>52</v>
      </c>
      <c r="E31" s="96" t="s">
        <v>138</v>
      </c>
      <c r="F31" s="97">
        <v>25</v>
      </c>
      <c r="G31" s="97">
        <f t="shared" si="0"/>
        <v>30</v>
      </c>
    </row>
    <row r="32" spans="1:7" x14ac:dyDescent="0.35">
      <c r="A32" s="96" t="s">
        <v>105</v>
      </c>
      <c r="B32" s="96" t="s">
        <v>139</v>
      </c>
      <c r="C32" s="96" t="s">
        <v>140</v>
      </c>
      <c r="D32" s="96" t="s">
        <v>52</v>
      </c>
      <c r="E32" s="96" t="s">
        <v>141</v>
      </c>
      <c r="F32" s="97">
        <v>7</v>
      </c>
      <c r="G32" s="97">
        <f t="shared" si="0"/>
        <v>9</v>
      </c>
    </row>
    <row r="33" spans="1:7" x14ac:dyDescent="0.35">
      <c r="A33" s="96" t="s">
        <v>142</v>
      </c>
      <c r="B33" s="96" t="s">
        <v>143</v>
      </c>
      <c r="C33" s="96" t="s">
        <v>144</v>
      </c>
      <c r="D33" s="96" t="s">
        <v>52</v>
      </c>
      <c r="E33" s="96" t="s">
        <v>145</v>
      </c>
      <c r="F33" s="97">
        <v>8</v>
      </c>
      <c r="G33" s="97">
        <f t="shared" si="0"/>
        <v>10</v>
      </c>
    </row>
    <row r="34" spans="1:7" x14ac:dyDescent="0.35">
      <c r="A34" s="96" t="s">
        <v>142</v>
      </c>
      <c r="B34" s="96" t="s">
        <v>146</v>
      </c>
      <c r="C34" s="96" t="s">
        <v>147</v>
      </c>
      <c r="D34" s="96" t="s">
        <v>52</v>
      </c>
      <c r="E34" s="96" t="s">
        <v>148</v>
      </c>
      <c r="F34" s="97">
        <v>20</v>
      </c>
      <c r="G34" s="97">
        <f t="shared" si="0"/>
        <v>24</v>
      </c>
    </row>
    <row r="35" spans="1:7" x14ac:dyDescent="0.35">
      <c r="A35" s="96" t="s">
        <v>142</v>
      </c>
      <c r="B35" s="96" t="s">
        <v>149</v>
      </c>
      <c r="C35" s="96" t="s">
        <v>150</v>
      </c>
      <c r="D35" s="96" t="s">
        <v>52</v>
      </c>
      <c r="E35" s="96" t="s">
        <v>151</v>
      </c>
      <c r="F35" s="97">
        <v>45</v>
      </c>
      <c r="G35" s="97">
        <f t="shared" si="0"/>
        <v>54</v>
      </c>
    </row>
    <row r="36" spans="1:7" x14ac:dyDescent="0.35">
      <c r="A36" s="96" t="s">
        <v>142</v>
      </c>
      <c r="B36" s="96" t="s">
        <v>152</v>
      </c>
      <c r="C36" s="96" t="s">
        <v>153</v>
      </c>
      <c r="D36" s="96" t="s">
        <v>52</v>
      </c>
      <c r="E36" s="96" t="s">
        <v>154</v>
      </c>
      <c r="F36" s="97">
        <v>45</v>
      </c>
      <c r="G36" s="97">
        <f t="shared" si="0"/>
        <v>54</v>
      </c>
    </row>
    <row r="37" spans="1:7" x14ac:dyDescent="0.35">
      <c r="A37" s="96" t="s">
        <v>142</v>
      </c>
      <c r="B37" s="96" t="s">
        <v>155</v>
      </c>
      <c r="C37" s="96" t="s">
        <v>156</v>
      </c>
      <c r="D37" s="96" t="s">
        <v>52</v>
      </c>
      <c r="E37" s="96" t="s">
        <v>157</v>
      </c>
      <c r="F37" s="97">
        <v>25</v>
      </c>
      <c r="G37" s="97">
        <f t="shared" si="0"/>
        <v>30</v>
      </c>
    </row>
    <row r="38" spans="1:7" x14ac:dyDescent="0.35">
      <c r="A38" s="96" t="s">
        <v>142</v>
      </c>
      <c r="B38" s="96" t="s">
        <v>158</v>
      </c>
      <c r="C38" s="96" t="s">
        <v>159</v>
      </c>
      <c r="D38" s="96" t="s">
        <v>52</v>
      </c>
      <c r="E38" s="96" t="s">
        <v>160</v>
      </c>
      <c r="F38" s="97">
        <v>7</v>
      </c>
      <c r="G38" s="97">
        <f t="shared" si="0"/>
        <v>9</v>
      </c>
    </row>
    <row r="39" spans="1:7" x14ac:dyDescent="0.35">
      <c r="A39" s="96" t="s">
        <v>142</v>
      </c>
      <c r="B39" s="96" t="s">
        <v>161</v>
      </c>
      <c r="C39" s="96" t="s">
        <v>162</v>
      </c>
      <c r="D39" s="96" t="s">
        <v>52</v>
      </c>
      <c r="E39" s="96" t="s">
        <v>163</v>
      </c>
      <c r="F39" s="97">
        <v>8</v>
      </c>
      <c r="G39" s="97">
        <f t="shared" si="0"/>
        <v>10</v>
      </c>
    </row>
    <row r="40" spans="1:7" x14ac:dyDescent="0.35">
      <c r="A40" s="96" t="s">
        <v>142</v>
      </c>
      <c r="B40" s="96" t="s">
        <v>164</v>
      </c>
      <c r="C40" s="96" t="s">
        <v>165</v>
      </c>
      <c r="D40" s="96" t="s">
        <v>52</v>
      </c>
      <c r="E40" s="96" t="s">
        <v>166</v>
      </c>
      <c r="F40" s="97">
        <v>20</v>
      </c>
      <c r="G40" s="97">
        <f t="shared" si="0"/>
        <v>24</v>
      </c>
    </row>
    <row r="41" spans="1:7" x14ac:dyDescent="0.35">
      <c r="A41" s="96" t="s">
        <v>142</v>
      </c>
      <c r="B41" s="96" t="s">
        <v>167</v>
      </c>
      <c r="C41" s="96" t="s">
        <v>168</v>
      </c>
      <c r="D41" s="96" t="s">
        <v>52</v>
      </c>
      <c r="E41" s="96" t="s">
        <v>169</v>
      </c>
      <c r="F41" s="97">
        <v>45</v>
      </c>
      <c r="G41" s="97">
        <f t="shared" si="0"/>
        <v>54</v>
      </c>
    </row>
    <row r="42" spans="1:7" x14ac:dyDescent="0.35">
      <c r="A42" s="96" t="s">
        <v>142</v>
      </c>
      <c r="B42" s="96" t="s">
        <v>170</v>
      </c>
      <c r="C42" s="96" t="s">
        <v>171</v>
      </c>
      <c r="D42" s="96" t="s">
        <v>52</v>
      </c>
      <c r="E42" s="96" t="s">
        <v>172</v>
      </c>
      <c r="F42" s="97">
        <v>45</v>
      </c>
      <c r="G42" s="97">
        <f t="shared" si="0"/>
        <v>54</v>
      </c>
    </row>
    <row r="43" spans="1:7" x14ac:dyDescent="0.35">
      <c r="A43" s="96" t="s">
        <v>142</v>
      </c>
      <c r="B43" s="96" t="s">
        <v>173</v>
      </c>
      <c r="C43" s="96" t="s">
        <v>174</v>
      </c>
      <c r="D43" s="96" t="s">
        <v>52</v>
      </c>
      <c r="E43" s="96" t="s">
        <v>175</v>
      </c>
      <c r="F43" s="97">
        <v>25</v>
      </c>
      <c r="G43" s="97">
        <f t="shared" si="0"/>
        <v>30</v>
      </c>
    </row>
    <row r="44" spans="1:7" x14ac:dyDescent="0.35">
      <c r="A44" s="96" t="s">
        <v>142</v>
      </c>
      <c r="B44" s="96" t="s">
        <v>176</v>
      </c>
      <c r="C44" s="96" t="s">
        <v>177</v>
      </c>
      <c r="D44" s="96" t="s">
        <v>52</v>
      </c>
      <c r="E44" s="96" t="s">
        <v>178</v>
      </c>
      <c r="F44" s="97">
        <v>7</v>
      </c>
      <c r="G44" s="97">
        <f t="shared" si="0"/>
        <v>9</v>
      </c>
    </row>
    <row r="45" spans="1:7" x14ac:dyDescent="0.35">
      <c r="A45" s="96" t="s">
        <v>142</v>
      </c>
      <c r="B45" s="96" t="s">
        <v>179</v>
      </c>
      <c r="C45" s="96" t="s">
        <v>180</v>
      </c>
      <c r="D45" s="96" t="s">
        <v>52</v>
      </c>
      <c r="E45" s="96" t="s">
        <v>181</v>
      </c>
      <c r="F45" s="97">
        <v>8</v>
      </c>
      <c r="G45" s="97">
        <f t="shared" si="0"/>
        <v>10</v>
      </c>
    </row>
    <row r="46" spans="1:7" x14ac:dyDescent="0.35">
      <c r="A46" s="96" t="s">
        <v>142</v>
      </c>
      <c r="B46" s="96" t="s">
        <v>182</v>
      </c>
      <c r="C46" s="96" t="s">
        <v>183</v>
      </c>
      <c r="D46" s="96" t="s">
        <v>52</v>
      </c>
      <c r="E46" s="96" t="s">
        <v>184</v>
      </c>
      <c r="F46" s="97">
        <v>20</v>
      </c>
      <c r="G46" s="97">
        <f t="shared" si="0"/>
        <v>24</v>
      </c>
    </row>
    <row r="47" spans="1:7" x14ac:dyDescent="0.35">
      <c r="A47" s="96" t="s">
        <v>142</v>
      </c>
      <c r="B47" s="96" t="s">
        <v>185</v>
      </c>
      <c r="C47" s="96" t="s">
        <v>186</v>
      </c>
      <c r="D47" s="96" t="s">
        <v>52</v>
      </c>
      <c r="E47" s="96" t="s">
        <v>187</v>
      </c>
      <c r="F47" s="97">
        <v>45</v>
      </c>
      <c r="G47" s="97">
        <f t="shared" si="0"/>
        <v>54</v>
      </c>
    </row>
    <row r="48" spans="1:7" x14ac:dyDescent="0.35">
      <c r="A48" s="96" t="s">
        <v>142</v>
      </c>
      <c r="B48" s="96" t="s">
        <v>188</v>
      </c>
      <c r="C48" s="96" t="s">
        <v>189</v>
      </c>
      <c r="D48" s="96" t="s">
        <v>52</v>
      </c>
      <c r="E48" s="96" t="s">
        <v>190</v>
      </c>
      <c r="F48" s="97">
        <v>45</v>
      </c>
      <c r="G48" s="97">
        <f t="shared" si="0"/>
        <v>54</v>
      </c>
    </row>
    <row r="49" spans="1:7" x14ac:dyDescent="0.35">
      <c r="A49" s="96" t="s">
        <v>142</v>
      </c>
      <c r="B49" s="96" t="s">
        <v>191</v>
      </c>
      <c r="C49" s="96" t="s">
        <v>192</v>
      </c>
      <c r="D49" s="96" t="s">
        <v>52</v>
      </c>
      <c r="E49" s="96" t="s">
        <v>193</v>
      </c>
      <c r="F49" s="97">
        <v>25</v>
      </c>
      <c r="G49" s="97">
        <f t="shared" si="0"/>
        <v>30</v>
      </c>
    </row>
    <row r="50" spans="1:7" x14ac:dyDescent="0.35">
      <c r="A50" s="96" t="s">
        <v>142</v>
      </c>
      <c r="B50" s="96" t="s">
        <v>194</v>
      </c>
      <c r="C50" s="96" t="s">
        <v>195</v>
      </c>
      <c r="D50" s="96" t="s">
        <v>52</v>
      </c>
      <c r="E50" s="96" t="s">
        <v>196</v>
      </c>
      <c r="F50" s="97">
        <v>7</v>
      </c>
      <c r="G50" s="97">
        <f t="shared" si="0"/>
        <v>9</v>
      </c>
    </row>
    <row r="51" spans="1:7" x14ac:dyDescent="0.35">
      <c r="A51" s="96" t="s">
        <v>197</v>
      </c>
      <c r="B51" s="96" t="s">
        <v>198</v>
      </c>
      <c r="C51" s="96" t="s">
        <v>199</v>
      </c>
      <c r="D51" s="96" t="s">
        <v>52</v>
      </c>
      <c r="E51" s="96" t="s">
        <v>200</v>
      </c>
      <c r="F51" s="97">
        <v>8</v>
      </c>
      <c r="G51" s="97">
        <f t="shared" si="0"/>
        <v>10</v>
      </c>
    </row>
    <row r="52" spans="1:7" x14ac:dyDescent="0.35">
      <c r="A52" s="96" t="s">
        <v>197</v>
      </c>
      <c r="B52" s="96" t="s">
        <v>201</v>
      </c>
      <c r="C52" s="96" t="s">
        <v>202</v>
      </c>
      <c r="D52" s="96" t="s">
        <v>52</v>
      </c>
      <c r="E52" s="96" t="s">
        <v>203</v>
      </c>
      <c r="F52" s="97">
        <v>20</v>
      </c>
      <c r="G52" s="97">
        <f t="shared" si="0"/>
        <v>24</v>
      </c>
    </row>
    <row r="53" spans="1:7" x14ac:dyDescent="0.35">
      <c r="A53" s="96" t="s">
        <v>197</v>
      </c>
      <c r="B53" s="96" t="s">
        <v>204</v>
      </c>
      <c r="C53" s="96" t="s">
        <v>205</v>
      </c>
      <c r="D53" s="96" t="s">
        <v>52</v>
      </c>
      <c r="E53" s="96" t="s">
        <v>206</v>
      </c>
      <c r="F53" s="97">
        <v>45</v>
      </c>
      <c r="G53" s="97">
        <f t="shared" si="0"/>
        <v>54</v>
      </c>
    </row>
    <row r="54" spans="1:7" x14ac:dyDescent="0.35">
      <c r="A54" s="96" t="s">
        <v>197</v>
      </c>
      <c r="B54" s="96" t="s">
        <v>207</v>
      </c>
      <c r="C54" s="96" t="s">
        <v>208</v>
      </c>
      <c r="D54" s="96" t="s">
        <v>52</v>
      </c>
      <c r="E54" s="96" t="s">
        <v>209</v>
      </c>
      <c r="F54" s="97">
        <v>45</v>
      </c>
      <c r="G54" s="97">
        <f t="shared" si="0"/>
        <v>54</v>
      </c>
    </row>
    <row r="55" spans="1:7" x14ac:dyDescent="0.35">
      <c r="A55" s="96" t="s">
        <v>197</v>
      </c>
      <c r="B55" s="96" t="s">
        <v>210</v>
      </c>
      <c r="C55" s="96" t="s">
        <v>211</v>
      </c>
      <c r="D55" s="96" t="s">
        <v>52</v>
      </c>
      <c r="E55" s="96" t="s">
        <v>212</v>
      </c>
      <c r="F55" s="97">
        <v>25</v>
      </c>
      <c r="G55" s="97">
        <f t="shared" si="0"/>
        <v>30</v>
      </c>
    </row>
    <row r="56" spans="1:7" x14ac:dyDescent="0.35">
      <c r="A56" s="96" t="s">
        <v>197</v>
      </c>
      <c r="B56" s="96" t="s">
        <v>213</v>
      </c>
      <c r="C56" s="96" t="s">
        <v>214</v>
      </c>
      <c r="D56" s="96" t="s">
        <v>52</v>
      </c>
      <c r="E56" s="96" t="s">
        <v>215</v>
      </c>
      <c r="F56" s="97">
        <v>7</v>
      </c>
      <c r="G56" s="97">
        <f t="shared" si="0"/>
        <v>9</v>
      </c>
    </row>
    <row r="57" spans="1:7" x14ac:dyDescent="0.35">
      <c r="A57" s="96" t="s">
        <v>197</v>
      </c>
      <c r="B57" s="96" t="s">
        <v>216</v>
      </c>
      <c r="C57" s="96" t="s">
        <v>217</v>
      </c>
      <c r="D57" s="96" t="s">
        <v>52</v>
      </c>
      <c r="E57" s="96" t="s">
        <v>218</v>
      </c>
      <c r="F57" s="97">
        <v>8</v>
      </c>
      <c r="G57" s="97">
        <f t="shared" si="0"/>
        <v>10</v>
      </c>
    </row>
    <row r="58" spans="1:7" x14ac:dyDescent="0.35">
      <c r="A58" s="96" t="s">
        <v>197</v>
      </c>
      <c r="B58" s="96" t="s">
        <v>219</v>
      </c>
      <c r="C58" s="96" t="s">
        <v>220</v>
      </c>
      <c r="D58" s="96" t="s">
        <v>52</v>
      </c>
      <c r="E58" s="96" t="s">
        <v>221</v>
      </c>
      <c r="F58" s="97">
        <v>20</v>
      </c>
      <c r="G58" s="97">
        <f t="shared" si="0"/>
        <v>24</v>
      </c>
    </row>
    <row r="59" spans="1:7" x14ac:dyDescent="0.35">
      <c r="A59" s="96" t="s">
        <v>197</v>
      </c>
      <c r="B59" s="96" t="s">
        <v>222</v>
      </c>
      <c r="C59" s="96" t="s">
        <v>223</v>
      </c>
      <c r="D59" s="96" t="s">
        <v>52</v>
      </c>
      <c r="E59" s="96" t="s">
        <v>224</v>
      </c>
      <c r="F59" s="97">
        <v>45</v>
      </c>
      <c r="G59" s="97">
        <f t="shared" si="0"/>
        <v>54</v>
      </c>
    </row>
    <row r="60" spans="1:7" x14ac:dyDescent="0.35">
      <c r="A60" s="96" t="s">
        <v>197</v>
      </c>
      <c r="B60" s="96" t="s">
        <v>225</v>
      </c>
      <c r="C60" s="96" t="s">
        <v>226</v>
      </c>
      <c r="D60" s="96" t="s">
        <v>52</v>
      </c>
      <c r="E60" s="96" t="s">
        <v>227</v>
      </c>
      <c r="F60" s="97">
        <v>45</v>
      </c>
      <c r="G60" s="97">
        <f t="shared" si="0"/>
        <v>54</v>
      </c>
    </row>
    <row r="61" spans="1:7" x14ac:dyDescent="0.35">
      <c r="A61" s="96" t="s">
        <v>197</v>
      </c>
      <c r="B61" s="96" t="s">
        <v>228</v>
      </c>
      <c r="C61" s="96" t="s">
        <v>229</v>
      </c>
      <c r="D61" s="96" t="s">
        <v>52</v>
      </c>
      <c r="E61" s="96" t="s">
        <v>230</v>
      </c>
      <c r="F61" s="97">
        <v>25</v>
      </c>
      <c r="G61" s="97">
        <f t="shared" si="0"/>
        <v>30</v>
      </c>
    </row>
    <row r="62" spans="1:7" x14ac:dyDescent="0.35">
      <c r="A62" s="96" t="s">
        <v>197</v>
      </c>
      <c r="B62" s="96" t="s">
        <v>231</v>
      </c>
      <c r="C62" s="96" t="s">
        <v>232</v>
      </c>
      <c r="D62" s="96" t="s">
        <v>52</v>
      </c>
      <c r="E62" s="96" t="s">
        <v>233</v>
      </c>
      <c r="F62" s="97">
        <v>7</v>
      </c>
      <c r="G62" s="97">
        <f t="shared" si="0"/>
        <v>9</v>
      </c>
    </row>
    <row r="63" spans="1:7" x14ac:dyDescent="0.35">
      <c r="A63" s="96" t="s">
        <v>197</v>
      </c>
      <c r="B63" s="96" t="s">
        <v>234</v>
      </c>
      <c r="C63" s="96" t="s">
        <v>235</v>
      </c>
      <c r="D63" s="96" t="s">
        <v>52</v>
      </c>
      <c r="E63" s="96" t="s">
        <v>236</v>
      </c>
      <c r="F63" s="97">
        <v>8</v>
      </c>
      <c r="G63" s="97">
        <f t="shared" si="0"/>
        <v>10</v>
      </c>
    </row>
    <row r="64" spans="1:7" x14ac:dyDescent="0.35">
      <c r="A64" s="96" t="s">
        <v>197</v>
      </c>
      <c r="B64" s="96" t="s">
        <v>237</v>
      </c>
      <c r="C64" s="96" t="s">
        <v>238</v>
      </c>
      <c r="D64" s="96" t="s">
        <v>52</v>
      </c>
      <c r="E64" s="96" t="s">
        <v>239</v>
      </c>
      <c r="F64" s="97">
        <v>20</v>
      </c>
      <c r="G64" s="97">
        <f t="shared" si="0"/>
        <v>24</v>
      </c>
    </row>
    <row r="65" spans="1:7" x14ac:dyDescent="0.35">
      <c r="A65" s="96" t="s">
        <v>197</v>
      </c>
      <c r="B65" s="96" t="s">
        <v>240</v>
      </c>
      <c r="C65" s="96" t="s">
        <v>241</v>
      </c>
      <c r="D65" s="96" t="s">
        <v>52</v>
      </c>
      <c r="E65" s="96" t="s">
        <v>242</v>
      </c>
      <c r="F65" s="97">
        <v>45</v>
      </c>
      <c r="G65" s="97">
        <f t="shared" si="0"/>
        <v>54</v>
      </c>
    </row>
    <row r="66" spans="1:7" x14ac:dyDescent="0.35">
      <c r="A66" s="96" t="s">
        <v>197</v>
      </c>
      <c r="B66" s="96" t="s">
        <v>243</v>
      </c>
      <c r="C66" s="96" t="s">
        <v>244</v>
      </c>
      <c r="D66" s="96" t="s">
        <v>52</v>
      </c>
      <c r="E66" s="96" t="s">
        <v>245</v>
      </c>
      <c r="F66" s="97">
        <v>45</v>
      </c>
      <c r="G66" s="97">
        <f t="shared" si="0"/>
        <v>54</v>
      </c>
    </row>
    <row r="67" spans="1:7" x14ac:dyDescent="0.35">
      <c r="A67" s="96" t="s">
        <v>197</v>
      </c>
      <c r="B67" s="96" t="s">
        <v>246</v>
      </c>
      <c r="C67" s="96" t="s">
        <v>247</v>
      </c>
      <c r="D67" s="96" t="s">
        <v>52</v>
      </c>
      <c r="E67" s="96" t="s">
        <v>248</v>
      </c>
      <c r="F67" s="97">
        <v>25</v>
      </c>
      <c r="G67" s="97">
        <f t="shared" si="0"/>
        <v>30</v>
      </c>
    </row>
    <row r="68" spans="1:7" x14ac:dyDescent="0.35">
      <c r="A68" s="96" t="s">
        <v>197</v>
      </c>
      <c r="B68" s="96" t="s">
        <v>249</v>
      </c>
      <c r="C68" s="96" t="s">
        <v>250</v>
      </c>
      <c r="D68" s="96" t="s">
        <v>52</v>
      </c>
      <c r="E68" s="96" t="s">
        <v>251</v>
      </c>
      <c r="F68" s="97">
        <v>7</v>
      </c>
      <c r="G68" s="97">
        <f t="shared" ref="G68:G128" si="1">ROUNDUP(F68*1.2,0)</f>
        <v>9</v>
      </c>
    </row>
    <row r="69" spans="1:7" x14ac:dyDescent="0.35">
      <c r="A69" s="96" t="s">
        <v>252</v>
      </c>
      <c r="B69" s="96" t="s">
        <v>253</v>
      </c>
      <c r="C69" s="96" t="s">
        <v>254</v>
      </c>
      <c r="D69" s="96" t="s">
        <v>52</v>
      </c>
      <c r="E69" s="96" t="s">
        <v>255</v>
      </c>
      <c r="F69" s="97">
        <v>5</v>
      </c>
      <c r="G69" s="97">
        <f t="shared" si="1"/>
        <v>6</v>
      </c>
    </row>
    <row r="70" spans="1:7" x14ac:dyDescent="0.35">
      <c r="A70" s="96" t="s">
        <v>252</v>
      </c>
      <c r="B70" s="96" t="s">
        <v>256</v>
      </c>
      <c r="C70" s="96" t="s">
        <v>257</v>
      </c>
      <c r="D70" s="96" t="s">
        <v>52</v>
      </c>
      <c r="E70" s="96" t="s">
        <v>258</v>
      </c>
      <c r="F70" s="97">
        <v>15</v>
      </c>
      <c r="G70" s="97">
        <f t="shared" si="1"/>
        <v>18</v>
      </c>
    </row>
    <row r="71" spans="1:7" x14ac:dyDescent="0.35">
      <c r="A71" s="96" t="s">
        <v>252</v>
      </c>
      <c r="B71" s="96" t="s">
        <v>259</v>
      </c>
      <c r="C71" s="96" t="s">
        <v>260</v>
      </c>
      <c r="D71" s="96" t="s">
        <v>52</v>
      </c>
      <c r="E71" s="96" t="s">
        <v>261</v>
      </c>
      <c r="F71" s="97">
        <v>25</v>
      </c>
      <c r="G71" s="97">
        <f t="shared" si="1"/>
        <v>30</v>
      </c>
    </row>
    <row r="72" spans="1:7" x14ac:dyDescent="0.35">
      <c r="A72" s="96" t="s">
        <v>252</v>
      </c>
      <c r="B72" s="96" t="s">
        <v>262</v>
      </c>
      <c r="C72" s="96" t="s">
        <v>263</v>
      </c>
      <c r="D72" s="96" t="s">
        <v>52</v>
      </c>
      <c r="E72" s="96" t="s">
        <v>264</v>
      </c>
      <c r="F72" s="97">
        <v>25</v>
      </c>
      <c r="G72" s="97">
        <f t="shared" si="1"/>
        <v>30</v>
      </c>
    </row>
    <row r="73" spans="1:7" x14ac:dyDescent="0.35">
      <c r="A73" s="96" t="s">
        <v>252</v>
      </c>
      <c r="B73" s="96" t="s">
        <v>265</v>
      </c>
      <c r="C73" s="96" t="s">
        <v>266</v>
      </c>
      <c r="D73" s="96" t="s">
        <v>52</v>
      </c>
      <c r="E73" s="96" t="s">
        <v>267</v>
      </c>
      <c r="F73" s="97">
        <v>15</v>
      </c>
      <c r="G73" s="97">
        <f t="shared" si="1"/>
        <v>18</v>
      </c>
    </row>
    <row r="74" spans="1:7" x14ac:dyDescent="0.35">
      <c r="A74" s="96" t="s">
        <v>252</v>
      </c>
      <c r="B74" s="96" t="s">
        <v>268</v>
      </c>
      <c r="C74" s="96" t="s">
        <v>269</v>
      </c>
      <c r="D74" s="96" t="s">
        <v>52</v>
      </c>
      <c r="E74" s="96" t="s">
        <v>270</v>
      </c>
      <c r="F74" s="97">
        <v>5</v>
      </c>
      <c r="G74" s="97">
        <f t="shared" si="1"/>
        <v>6</v>
      </c>
    </row>
    <row r="75" spans="1:7" x14ac:dyDescent="0.35">
      <c r="A75" s="96" t="s">
        <v>252</v>
      </c>
      <c r="B75" s="96" t="s">
        <v>271</v>
      </c>
      <c r="C75" s="96" t="s">
        <v>272</v>
      </c>
      <c r="D75" s="96" t="s">
        <v>52</v>
      </c>
      <c r="E75" s="96" t="s">
        <v>273</v>
      </c>
      <c r="F75" s="97">
        <v>5</v>
      </c>
      <c r="G75" s="97">
        <f t="shared" si="1"/>
        <v>6</v>
      </c>
    </row>
    <row r="76" spans="1:7" x14ac:dyDescent="0.35">
      <c r="A76" s="96" t="s">
        <v>252</v>
      </c>
      <c r="B76" s="96" t="s">
        <v>274</v>
      </c>
      <c r="C76" s="96" t="s">
        <v>275</v>
      </c>
      <c r="D76" s="96" t="s">
        <v>52</v>
      </c>
      <c r="E76" s="96" t="s">
        <v>276</v>
      </c>
      <c r="F76" s="97">
        <v>15</v>
      </c>
      <c r="G76" s="97">
        <f t="shared" si="1"/>
        <v>18</v>
      </c>
    </row>
    <row r="77" spans="1:7" x14ac:dyDescent="0.35">
      <c r="A77" s="96" t="s">
        <v>252</v>
      </c>
      <c r="B77" s="96" t="s">
        <v>277</v>
      </c>
      <c r="C77" s="96" t="s">
        <v>278</v>
      </c>
      <c r="D77" s="96" t="s">
        <v>52</v>
      </c>
      <c r="E77" s="96" t="s">
        <v>279</v>
      </c>
      <c r="F77" s="97">
        <v>25</v>
      </c>
      <c r="G77" s="97">
        <f t="shared" si="1"/>
        <v>30</v>
      </c>
    </row>
    <row r="78" spans="1:7" x14ac:dyDescent="0.35">
      <c r="A78" s="96" t="s">
        <v>252</v>
      </c>
      <c r="B78" s="96" t="s">
        <v>280</v>
      </c>
      <c r="C78" s="96" t="s">
        <v>281</v>
      </c>
      <c r="D78" s="96" t="s">
        <v>52</v>
      </c>
      <c r="E78" s="96" t="s">
        <v>282</v>
      </c>
      <c r="F78" s="97">
        <v>25</v>
      </c>
      <c r="G78" s="97">
        <f t="shared" si="1"/>
        <v>30</v>
      </c>
    </row>
    <row r="79" spans="1:7" x14ac:dyDescent="0.35">
      <c r="A79" s="96" t="s">
        <v>252</v>
      </c>
      <c r="B79" s="96" t="s">
        <v>283</v>
      </c>
      <c r="C79" s="96" t="s">
        <v>284</v>
      </c>
      <c r="D79" s="96" t="s">
        <v>52</v>
      </c>
      <c r="E79" s="96" t="s">
        <v>285</v>
      </c>
      <c r="F79" s="97">
        <v>15</v>
      </c>
      <c r="G79" s="97">
        <f t="shared" si="1"/>
        <v>18</v>
      </c>
    </row>
    <row r="80" spans="1:7" x14ac:dyDescent="0.35">
      <c r="A80" s="96" t="s">
        <v>252</v>
      </c>
      <c r="B80" s="96" t="s">
        <v>286</v>
      </c>
      <c r="C80" s="96" t="s">
        <v>287</v>
      </c>
      <c r="D80" s="96" t="s">
        <v>52</v>
      </c>
      <c r="E80" s="96" t="s">
        <v>288</v>
      </c>
      <c r="F80" s="97">
        <v>5</v>
      </c>
      <c r="G80" s="97">
        <f t="shared" si="1"/>
        <v>6</v>
      </c>
    </row>
    <row r="81" spans="1:7" x14ac:dyDescent="0.35">
      <c r="A81" s="96" t="s">
        <v>252</v>
      </c>
      <c r="B81" s="96" t="s">
        <v>289</v>
      </c>
      <c r="C81" s="96" t="s">
        <v>290</v>
      </c>
      <c r="D81" s="96" t="s">
        <v>52</v>
      </c>
      <c r="E81" s="96" t="s">
        <v>291</v>
      </c>
      <c r="F81" s="97">
        <v>5</v>
      </c>
      <c r="G81" s="97">
        <f t="shared" si="1"/>
        <v>6</v>
      </c>
    </row>
    <row r="82" spans="1:7" x14ac:dyDescent="0.35">
      <c r="A82" s="96" t="s">
        <v>252</v>
      </c>
      <c r="B82" s="96" t="s">
        <v>292</v>
      </c>
      <c r="C82" s="96" t="s">
        <v>293</v>
      </c>
      <c r="D82" s="96" t="s">
        <v>52</v>
      </c>
      <c r="E82" s="96" t="s">
        <v>294</v>
      </c>
      <c r="F82" s="97">
        <v>15</v>
      </c>
      <c r="G82" s="97">
        <f t="shared" si="1"/>
        <v>18</v>
      </c>
    </row>
    <row r="83" spans="1:7" x14ac:dyDescent="0.35">
      <c r="A83" s="96" t="s">
        <v>252</v>
      </c>
      <c r="B83" s="96" t="s">
        <v>295</v>
      </c>
      <c r="C83" s="96" t="s">
        <v>296</v>
      </c>
      <c r="D83" s="96" t="s">
        <v>52</v>
      </c>
      <c r="E83" s="96" t="s">
        <v>297</v>
      </c>
      <c r="F83" s="97">
        <v>25</v>
      </c>
      <c r="G83" s="97">
        <f t="shared" si="1"/>
        <v>30</v>
      </c>
    </row>
    <row r="84" spans="1:7" x14ac:dyDescent="0.35">
      <c r="A84" s="96" t="s">
        <v>252</v>
      </c>
      <c r="B84" s="96" t="s">
        <v>298</v>
      </c>
      <c r="C84" s="96" t="s">
        <v>299</v>
      </c>
      <c r="D84" s="96" t="s">
        <v>52</v>
      </c>
      <c r="E84" s="96" t="s">
        <v>300</v>
      </c>
      <c r="F84" s="97">
        <v>25</v>
      </c>
      <c r="G84" s="97">
        <f t="shared" si="1"/>
        <v>30</v>
      </c>
    </row>
    <row r="85" spans="1:7" x14ac:dyDescent="0.35">
      <c r="A85" s="96" t="s">
        <v>252</v>
      </c>
      <c r="B85" s="96" t="s">
        <v>301</v>
      </c>
      <c r="C85" s="96" t="s">
        <v>302</v>
      </c>
      <c r="D85" s="96" t="s">
        <v>52</v>
      </c>
      <c r="E85" s="96" t="s">
        <v>303</v>
      </c>
      <c r="F85" s="97">
        <v>15</v>
      </c>
      <c r="G85" s="97">
        <f t="shared" si="1"/>
        <v>18</v>
      </c>
    </row>
    <row r="86" spans="1:7" x14ac:dyDescent="0.35">
      <c r="A86" s="96" t="s">
        <v>252</v>
      </c>
      <c r="B86" s="96" t="s">
        <v>304</v>
      </c>
      <c r="C86" s="96" t="s">
        <v>305</v>
      </c>
      <c r="D86" s="96" t="s">
        <v>52</v>
      </c>
      <c r="E86" s="96" t="s">
        <v>306</v>
      </c>
      <c r="F86" s="97">
        <v>5</v>
      </c>
      <c r="G86" s="97">
        <f t="shared" si="1"/>
        <v>6</v>
      </c>
    </row>
    <row r="87" spans="1:7" x14ac:dyDescent="0.35">
      <c r="A87" s="96" t="s">
        <v>307</v>
      </c>
      <c r="B87" s="96" t="s">
        <v>308</v>
      </c>
      <c r="C87" s="96" t="s">
        <v>309</v>
      </c>
      <c r="D87" s="96" t="s">
        <v>52</v>
      </c>
      <c r="E87" s="96" t="s">
        <v>310</v>
      </c>
      <c r="F87" s="97">
        <v>5</v>
      </c>
      <c r="G87" s="97">
        <f t="shared" si="1"/>
        <v>6</v>
      </c>
    </row>
    <row r="88" spans="1:7" x14ac:dyDescent="0.35">
      <c r="A88" s="96" t="s">
        <v>307</v>
      </c>
      <c r="B88" s="96" t="s">
        <v>311</v>
      </c>
      <c r="C88" s="96" t="s">
        <v>312</v>
      </c>
      <c r="D88" s="96" t="s">
        <v>52</v>
      </c>
      <c r="E88" s="96" t="s">
        <v>313</v>
      </c>
      <c r="F88" s="97">
        <v>15</v>
      </c>
      <c r="G88" s="97">
        <f t="shared" si="1"/>
        <v>18</v>
      </c>
    </row>
    <row r="89" spans="1:7" x14ac:dyDescent="0.35">
      <c r="A89" s="96" t="s">
        <v>307</v>
      </c>
      <c r="B89" s="96" t="s">
        <v>314</v>
      </c>
      <c r="C89" s="96" t="s">
        <v>315</v>
      </c>
      <c r="D89" s="96" t="s">
        <v>52</v>
      </c>
      <c r="E89" s="96" t="s">
        <v>316</v>
      </c>
      <c r="F89" s="97">
        <v>35</v>
      </c>
      <c r="G89" s="97">
        <f t="shared" si="1"/>
        <v>42</v>
      </c>
    </row>
    <row r="90" spans="1:7" x14ac:dyDescent="0.35">
      <c r="A90" s="96" t="s">
        <v>307</v>
      </c>
      <c r="B90" s="96" t="s">
        <v>317</v>
      </c>
      <c r="C90" s="96" t="s">
        <v>318</v>
      </c>
      <c r="D90" s="96" t="s">
        <v>52</v>
      </c>
      <c r="E90" s="96" t="s">
        <v>319</v>
      </c>
      <c r="F90" s="97">
        <v>35</v>
      </c>
      <c r="G90" s="97">
        <f t="shared" si="1"/>
        <v>42</v>
      </c>
    </row>
    <row r="91" spans="1:7" x14ac:dyDescent="0.35">
      <c r="A91" s="96" t="s">
        <v>307</v>
      </c>
      <c r="B91" s="96" t="s">
        <v>320</v>
      </c>
      <c r="C91" s="96" t="s">
        <v>321</v>
      </c>
      <c r="D91" s="96" t="s">
        <v>52</v>
      </c>
      <c r="E91" s="96" t="s">
        <v>322</v>
      </c>
      <c r="F91" s="97">
        <v>15</v>
      </c>
      <c r="G91" s="97">
        <f t="shared" si="1"/>
        <v>18</v>
      </c>
    </row>
    <row r="92" spans="1:7" x14ac:dyDescent="0.35">
      <c r="A92" s="96" t="s">
        <v>307</v>
      </c>
      <c r="B92" s="96" t="s">
        <v>323</v>
      </c>
      <c r="C92" s="96" t="s">
        <v>324</v>
      </c>
      <c r="D92" s="96" t="s">
        <v>52</v>
      </c>
      <c r="E92" s="96" t="s">
        <v>325</v>
      </c>
      <c r="F92" s="97">
        <v>5</v>
      </c>
      <c r="G92" s="97">
        <f t="shared" si="1"/>
        <v>6</v>
      </c>
    </row>
    <row r="93" spans="1:7" x14ac:dyDescent="0.35">
      <c r="A93" s="96" t="s">
        <v>307</v>
      </c>
      <c r="B93" s="96" t="s">
        <v>326</v>
      </c>
      <c r="C93" s="96" t="s">
        <v>327</v>
      </c>
      <c r="D93" s="96" t="s">
        <v>52</v>
      </c>
      <c r="E93" s="96" t="s">
        <v>328</v>
      </c>
      <c r="F93" s="97">
        <v>5</v>
      </c>
      <c r="G93" s="97">
        <f t="shared" si="1"/>
        <v>6</v>
      </c>
    </row>
    <row r="94" spans="1:7" x14ac:dyDescent="0.35">
      <c r="A94" s="96" t="s">
        <v>307</v>
      </c>
      <c r="B94" s="96" t="s">
        <v>329</v>
      </c>
      <c r="C94" s="96" t="s">
        <v>330</v>
      </c>
      <c r="D94" s="96" t="s">
        <v>52</v>
      </c>
      <c r="E94" s="96" t="s">
        <v>331</v>
      </c>
      <c r="F94" s="97">
        <v>15</v>
      </c>
      <c r="G94" s="97">
        <f t="shared" si="1"/>
        <v>18</v>
      </c>
    </row>
    <row r="95" spans="1:7" x14ac:dyDescent="0.35">
      <c r="A95" s="96" t="s">
        <v>307</v>
      </c>
      <c r="B95" s="96" t="s">
        <v>332</v>
      </c>
      <c r="C95" s="96" t="s">
        <v>333</v>
      </c>
      <c r="D95" s="96" t="s">
        <v>52</v>
      </c>
      <c r="E95" s="96" t="s">
        <v>334</v>
      </c>
      <c r="F95" s="97">
        <v>35</v>
      </c>
      <c r="G95" s="97">
        <f t="shared" si="1"/>
        <v>42</v>
      </c>
    </row>
    <row r="96" spans="1:7" x14ac:dyDescent="0.35">
      <c r="A96" s="96" t="s">
        <v>307</v>
      </c>
      <c r="B96" s="96" t="s">
        <v>335</v>
      </c>
      <c r="C96" s="96" t="s">
        <v>336</v>
      </c>
      <c r="D96" s="96" t="s">
        <v>52</v>
      </c>
      <c r="E96" s="96" t="s">
        <v>337</v>
      </c>
      <c r="F96" s="97">
        <v>35</v>
      </c>
      <c r="G96" s="97">
        <f t="shared" si="1"/>
        <v>42</v>
      </c>
    </row>
    <row r="97" spans="1:7" x14ac:dyDescent="0.35">
      <c r="A97" s="96" t="s">
        <v>307</v>
      </c>
      <c r="B97" s="96" t="s">
        <v>338</v>
      </c>
      <c r="C97" s="96" t="s">
        <v>339</v>
      </c>
      <c r="D97" s="96" t="s">
        <v>52</v>
      </c>
      <c r="E97" s="96" t="s">
        <v>340</v>
      </c>
      <c r="F97" s="97">
        <v>15</v>
      </c>
      <c r="G97" s="97">
        <f t="shared" si="1"/>
        <v>18</v>
      </c>
    </row>
    <row r="98" spans="1:7" x14ac:dyDescent="0.35">
      <c r="A98" s="96" t="s">
        <v>307</v>
      </c>
      <c r="B98" s="96" t="s">
        <v>341</v>
      </c>
      <c r="C98" s="96" t="s">
        <v>342</v>
      </c>
      <c r="D98" s="96" t="s">
        <v>52</v>
      </c>
      <c r="E98" s="96" t="s">
        <v>343</v>
      </c>
      <c r="F98" s="97">
        <v>5</v>
      </c>
      <c r="G98" s="97">
        <f t="shared" si="1"/>
        <v>6</v>
      </c>
    </row>
    <row r="99" spans="1:7" x14ac:dyDescent="0.35">
      <c r="A99" s="96" t="s">
        <v>344</v>
      </c>
      <c r="B99" s="96" t="s">
        <v>345</v>
      </c>
      <c r="C99" s="96" t="s">
        <v>346</v>
      </c>
      <c r="D99" s="96" t="s">
        <v>52</v>
      </c>
      <c r="E99" s="96" t="s">
        <v>347</v>
      </c>
      <c r="F99" s="97">
        <v>5</v>
      </c>
      <c r="G99" s="97">
        <f t="shared" si="1"/>
        <v>6</v>
      </c>
    </row>
    <row r="100" spans="1:7" x14ac:dyDescent="0.35">
      <c r="A100" s="96" t="s">
        <v>344</v>
      </c>
      <c r="B100" s="96" t="s">
        <v>348</v>
      </c>
      <c r="C100" s="96" t="s">
        <v>349</v>
      </c>
      <c r="D100" s="96" t="s">
        <v>52</v>
      </c>
      <c r="E100" s="96" t="s">
        <v>350</v>
      </c>
      <c r="F100" s="97">
        <v>15</v>
      </c>
      <c r="G100" s="97">
        <f t="shared" si="1"/>
        <v>18</v>
      </c>
    </row>
    <row r="101" spans="1:7" x14ac:dyDescent="0.35">
      <c r="A101" s="96" t="s">
        <v>344</v>
      </c>
      <c r="B101" s="96" t="s">
        <v>351</v>
      </c>
      <c r="C101" s="96" t="s">
        <v>352</v>
      </c>
      <c r="D101" s="96" t="s">
        <v>52</v>
      </c>
      <c r="E101" s="96" t="s">
        <v>353</v>
      </c>
      <c r="F101" s="97">
        <v>35</v>
      </c>
      <c r="G101" s="97">
        <f t="shared" si="1"/>
        <v>42</v>
      </c>
    </row>
    <row r="102" spans="1:7" x14ac:dyDescent="0.35">
      <c r="A102" s="96" t="s">
        <v>344</v>
      </c>
      <c r="B102" s="96" t="s">
        <v>354</v>
      </c>
      <c r="C102" s="96" t="s">
        <v>355</v>
      </c>
      <c r="D102" s="96" t="s">
        <v>52</v>
      </c>
      <c r="E102" s="96" t="s">
        <v>356</v>
      </c>
      <c r="F102" s="97">
        <v>35</v>
      </c>
      <c r="G102" s="97">
        <f t="shared" si="1"/>
        <v>42</v>
      </c>
    </row>
    <row r="103" spans="1:7" x14ac:dyDescent="0.35">
      <c r="A103" s="96" t="s">
        <v>344</v>
      </c>
      <c r="B103" s="96" t="s">
        <v>357</v>
      </c>
      <c r="C103" s="96" t="s">
        <v>358</v>
      </c>
      <c r="D103" s="96" t="s">
        <v>52</v>
      </c>
      <c r="E103" s="96" t="s">
        <v>359</v>
      </c>
      <c r="F103" s="97">
        <v>15</v>
      </c>
      <c r="G103" s="97">
        <f t="shared" si="1"/>
        <v>18</v>
      </c>
    </row>
    <row r="104" spans="1:7" x14ac:dyDescent="0.35">
      <c r="A104" s="96" t="s">
        <v>344</v>
      </c>
      <c r="B104" s="96" t="s">
        <v>360</v>
      </c>
      <c r="C104" s="96" t="s">
        <v>361</v>
      </c>
      <c r="D104" s="96" t="s">
        <v>52</v>
      </c>
      <c r="E104" s="96" t="s">
        <v>362</v>
      </c>
      <c r="F104" s="97">
        <v>5</v>
      </c>
      <c r="G104" s="97">
        <f t="shared" si="1"/>
        <v>6</v>
      </c>
    </row>
    <row r="105" spans="1:7" x14ac:dyDescent="0.35">
      <c r="A105" s="96" t="s">
        <v>344</v>
      </c>
      <c r="B105" s="96" t="s">
        <v>363</v>
      </c>
      <c r="C105" s="96" t="s">
        <v>364</v>
      </c>
      <c r="D105" s="96" t="s">
        <v>52</v>
      </c>
      <c r="E105" s="96" t="s">
        <v>365</v>
      </c>
      <c r="F105" s="97">
        <v>5</v>
      </c>
      <c r="G105" s="97">
        <f t="shared" si="1"/>
        <v>6</v>
      </c>
    </row>
    <row r="106" spans="1:7" x14ac:dyDescent="0.35">
      <c r="A106" s="96" t="s">
        <v>344</v>
      </c>
      <c r="B106" s="96" t="s">
        <v>366</v>
      </c>
      <c r="C106" s="96" t="s">
        <v>367</v>
      </c>
      <c r="D106" s="96" t="s">
        <v>52</v>
      </c>
      <c r="E106" s="96" t="s">
        <v>368</v>
      </c>
      <c r="F106" s="97">
        <v>15</v>
      </c>
      <c r="G106" s="97">
        <f t="shared" si="1"/>
        <v>18</v>
      </c>
    </row>
    <row r="107" spans="1:7" x14ac:dyDescent="0.35">
      <c r="A107" s="96" t="s">
        <v>344</v>
      </c>
      <c r="B107" s="96" t="s">
        <v>369</v>
      </c>
      <c r="C107" s="96" t="s">
        <v>370</v>
      </c>
      <c r="D107" s="96" t="s">
        <v>52</v>
      </c>
      <c r="E107" s="96" t="s">
        <v>371</v>
      </c>
      <c r="F107" s="97">
        <v>35</v>
      </c>
      <c r="G107" s="97">
        <f t="shared" si="1"/>
        <v>42</v>
      </c>
    </row>
    <row r="108" spans="1:7" x14ac:dyDescent="0.35">
      <c r="A108" s="96" t="s">
        <v>344</v>
      </c>
      <c r="B108" s="96" t="s">
        <v>372</v>
      </c>
      <c r="C108" s="96" t="s">
        <v>373</v>
      </c>
      <c r="D108" s="96" t="s">
        <v>52</v>
      </c>
      <c r="E108" s="96" t="s">
        <v>374</v>
      </c>
      <c r="F108" s="97">
        <v>35</v>
      </c>
      <c r="G108" s="97">
        <f t="shared" si="1"/>
        <v>42</v>
      </c>
    </row>
    <row r="109" spans="1:7" x14ac:dyDescent="0.35">
      <c r="A109" s="96" t="s">
        <v>344</v>
      </c>
      <c r="B109" s="96" t="s">
        <v>375</v>
      </c>
      <c r="C109" s="96" t="s">
        <v>376</v>
      </c>
      <c r="D109" s="96" t="s">
        <v>52</v>
      </c>
      <c r="E109" s="96" t="s">
        <v>377</v>
      </c>
      <c r="F109" s="97">
        <v>15</v>
      </c>
      <c r="G109" s="97">
        <f t="shared" si="1"/>
        <v>18</v>
      </c>
    </row>
    <row r="110" spans="1:7" x14ac:dyDescent="0.35">
      <c r="A110" s="96" t="s">
        <v>344</v>
      </c>
      <c r="B110" s="96" t="s">
        <v>378</v>
      </c>
      <c r="C110" s="96" t="s">
        <v>379</v>
      </c>
      <c r="D110" s="96" t="s">
        <v>52</v>
      </c>
      <c r="E110" s="96" t="s">
        <v>380</v>
      </c>
      <c r="F110" s="97">
        <v>5</v>
      </c>
      <c r="G110" s="97">
        <f t="shared" si="1"/>
        <v>6</v>
      </c>
    </row>
    <row r="111" spans="1:7" x14ac:dyDescent="0.35">
      <c r="A111" s="96" t="s">
        <v>381</v>
      </c>
      <c r="B111" s="96" t="s">
        <v>382</v>
      </c>
      <c r="C111" s="96" t="s">
        <v>383</v>
      </c>
      <c r="D111" s="96" t="s">
        <v>52</v>
      </c>
      <c r="E111" s="96" t="s">
        <v>384</v>
      </c>
      <c r="F111" s="97">
        <v>8</v>
      </c>
      <c r="G111" s="97">
        <f t="shared" si="1"/>
        <v>10</v>
      </c>
    </row>
    <row r="112" spans="1:7" x14ac:dyDescent="0.35">
      <c r="A112" s="96" t="s">
        <v>381</v>
      </c>
      <c r="B112" s="96" t="s">
        <v>385</v>
      </c>
      <c r="C112" s="96" t="s">
        <v>386</v>
      </c>
      <c r="D112" s="96" t="s">
        <v>52</v>
      </c>
      <c r="E112" s="96" t="s">
        <v>387</v>
      </c>
      <c r="F112" s="97">
        <v>20</v>
      </c>
      <c r="G112" s="97">
        <f t="shared" si="1"/>
        <v>24</v>
      </c>
    </row>
    <row r="113" spans="1:7" x14ac:dyDescent="0.35">
      <c r="A113" s="96" t="s">
        <v>381</v>
      </c>
      <c r="B113" s="96" t="s">
        <v>388</v>
      </c>
      <c r="C113" s="96" t="s">
        <v>389</v>
      </c>
      <c r="D113" s="96" t="s">
        <v>52</v>
      </c>
      <c r="E113" s="96" t="s">
        <v>390</v>
      </c>
      <c r="F113" s="97">
        <v>45</v>
      </c>
      <c r="G113" s="97">
        <f t="shared" si="1"/>
        <v>54</v>
      </c>
    </row>
    <row r="114" spans="1:7" x14ac:dyDescent="0.35">
      <c r="A114" s="96" t="s">
        <v>381</v>
      </c>
      <c r="B114" s="96" t="s">
        <v>391</v>
      </c>
      <c r="C114" s="96" t="s">
        <v>392</v>
      </c>
      <c r="D114" s="96" t="s">
        <v>52</v>
      </c>
      <c r="E114" s="96" t="s">
        <v>393</v>
      </c>
      <c r="F114" s="97">
        <v>45</v>
      </c>
      <c r="G114" s="97">
        <f t="shared" si="1"/>
        <v>54</v>
      </c>
    </row>
    <row r="115" spans="1:7" x14ac:dyDescent="0.35">
      <c r="A115" s="96" t="s">
        <v>381</v>
      </c>
      <c r="B115" s="96" t="s">
        <v>394</v>
      </c>
      <c r="C115" s="96" t="s">
        <v>395</v>
      </c>
      <c r="D115" s="96" t="s">
        <v>52</v>
      </c>
      <c r="E115" s="96" t="s">
        <v>396</v>
      </c>
      <c r="F115" s="97">
        <v>25</v>
      </c>
      <c r="G115" s="97">
        <f t="shared" si="1"/>
        <v>30</v>
      </c>
    </row>
    <row r="116" spans="1:7" x14ac:dyDescent="0.35">
      <c r="A116" s="96" t="s">
        <v>381</v>
      </c>
      <c r="B116" s="96" t="s">
        <v>397</v>
      </c>
      <c r="C116" s="96" t="s">
        <v>398</v>
      </c>
      <c r="D116" s="96" t="s">
        <v>52</v>
      </c>
      <c r="E116" s="96" t="s">
        <v>399</v>
      </c>
      <c r="F116" s="97">
        <v>7</v>
      </c>
      <c r="G116" s="97">
        <f t="shared" si="1"/>
        <v>9</v>
      </c>
    </row>
    <row r="117" spans="1:7" x14ac:dyDescent="0.35">
      <c r="A117" s="96" t="s">
        <v>381</v>
      </c>
      <c r="B117" s="96" t="s">
        <v>400</v>
      </c>
      <c r="C117" s="96" t="s">
        <v>401</v>
      </c>
      <c r="D117" s="96" t="s">
        <v>52</v>
      </c>
      <c r="E117" s="96" t="s">
        <v>402</v>
      </c>
      <c r="F117" s="97">
        <v>8</v>
      </c>
      <c r="G117" s="97">
        <f t="shared" si="1"/>
        <v>10</v>
      </c>
    </row>
    <row r="118" spans="1:7" x14ac:dyDescent="0.35">
      <c r="A118" s="96" t="s">
        <v>381</v>
      </c>
      <c r="B118" s="96" t="s">
        <v>403</v>
      </c>
      <c r="C118" s="96" t="s">
        <v>404</v>
      </c>
      <c r="D118" s="96" t="s">
        <v>52</v>
      </c>
      <c r="E118" s="96" t="s">
        <v>405</v>
      </c>
      <c r="F118" s="97">
        <v>20</v>
      </c>
      <c r="G118" s="97">
        <f t="shared" si="1"/>
        <v>24</v>
      </c>
    </row>
    <row r="119" spans="1:7" x14ac:dyDescent="0.35">
      <c r="A119" s="96" t="s">
        <v>381</v>
      </c>
      <c r="B119" s="96" t="s">
        <v>406</v>
      </c>
      <c r="C119" s="96" t="s">
        <v>407</v>
      </c>
      <c r="D119" s="96" t="s">
        <v>52</v>
      </c>
      <c r="E119" s="96" t="s">
        <v>408</v>
      </c>
      <c r="F119" s="97">
        <v>45</v>
      </c>
      <c r="G119" s="97">
        <f t="shared" si="1"/>
        <v>54</v>
      </c>
    </row>
    <row r="120" spans="1:7" x14ac:dyDescent="0.35">
      <c r="A120" s="96" t="s">
        <v>381</v>
      </c>
      <c r="B120" s="96" t="s">
        <v>409</v>
      </c>
      <c r="C120" s="96" t="s">
        <v>410</v>
      </c>
      <c r="D120" s="96" t="s">
        <v>52</v>
      </c>
      <c r="E120" s="96" t="s">
        <v>411</v>
      </c>
      <c r="F120" s="97">
        <v>45</v>
      </c>
      <c r="G120" s="97">
        <f t="shared" si="1"/>
        <v>54</v>
      </c>
    </row>
    <row r="121" spans="1:7" x14ac:dyDescent="0.35">
      <c r="A121" s="96" t="s">
        <v>381</v>
      </c>
      <c r="B121" s="96" t="s">
        <v>412</v>
      </c>
      <c r="C121" s="96" t="s">
        <v>413</v>
      </c>
      <c r="D121" s="96" t="s">
        <v>52</v>
      </c>
      <c r="E121" s="96" t="s">
        <v>414</v>
      </c>
      <c r="F121" s="97">
        <v>25</v>
      </c>
      <c r="G121" s="97">
        <f t="shared" si="1"/>
        <v>30</v>
      </c>
    </row>
    <row r="122" spans="1:7" x14ac:dyDescent="0.35">
      <c r="A122" s="96" t="s">
        <v>381</v>
      </c>
      <c r="B122" s="96" t="s">
        <v>415</v>
      </c>
      <c r="C122" s="96" t="s">
        <v>416</v>
      </c>
      <c r="D122" s="96" t="s">
        <v>52</v>
      </c>
      <c r="E122" s="96" t="s">
        <v>417</v>
      </c>
      <c r="F122" s="97">
        <v>7</v>
      </c>
      <c r="G122" s="97">
        <f t="shared" si="1"/>
        <v>9</v>
      </c>
    </row>
    <row r="123" spans="1:7" x14ac:dyDescent="0.35">
      <c r="A123" s="96" t="s">
        <v>381</v>
      </c>
      <c r="B123" s="96" t="s">
        <v>418</v>
      </c>
      <c r="C123" s="96" t="s">
        <v>419</v>
      </c>
      <c r="D123" s="96" t="s">
        <v>52</v>
      </c>
      <c r="E123" s="96" t="s">
        <v>420</v>
      </c>
      <c r="F123" s="97">
        <v>8</v>
      </c>
      <c r="G123" s="97">
        <f t="shared" si="1"/>
        <v>10</v>
      </c>
    </row>
    <row r="124" spans="1:7" x14ac:dyDescent="0.35">
      <c r="A124" s="96" t="s">
        <v>381</v>
      </c>
      <c r="B124" s="96" t="s">
        <v>421</v>
      </c>
      <c r="C124" s="96" t="s">
        <v>422</v>
      </c>
      <c r="D124" s="96" t="s">
        <v>52</v>
      </c>
      <c r="E124" s="96" t="s">
        <v>423</v>
      </c>
      <c r="F124" s="97">
        <v>20</v>
      </c>
      <c r="G124" s="97">
        <f t="shared" si="1"/>
        <v>24</v>
      </c>
    </row>
    <row r="125" spans="1:7" x14ac:dyDescent="0.35">
      <c r="A125" s="96" t="s">
        <v>381</v>
      </c>
      <c r="B125" s="96" t="s">
        <v>424</v>
      </c>
      <c r="C125" s="96" t="s">
        <v>425</v>
      </c>
      <c r="D125" s="96" t="s">
        <v>52</v>
      </c>
      <c r="E125" s="96" t="s">
        <v>426</v>
      </c>
      <c r="F125" s="97">
        <v>45</v>
      </c>
      <c r="G125" s="97">
        <f t="shared" si="1"/>
        <v>54</v>
      </c>
    </row>
    <row r="126" spans="1:7" x14ac:dyDescent="0.35">
      <c r="A126" s="96" t="s">
        <v>381</v>
      </c>
      <c r="B126" s="96" t="s">
        <v>427</v>
      </c>
      <c r="C126" s="96" t="s">
        <v>428</v>
      </c>
      <c r="D126" s="96" t="s">
        <v>52</v>
      </c>
      <c r="E126" s="96" t="s">
        <v>429</v>
      </c>
      <c r="F126" s="97">
        <v>45</v>
      </c>
      <c r="G126" s="97">
        <f t="shared" si="1"/>
        <v>54</v>
      </c>
    </row>
    <row r="127" spans="1:7" x14ac:dyDescent="0.35">
      <c r="A127" s="96" t="s">
        <v>381</v>
      </c>
      <c r="B127" s="96" t="s">
        <v>430</v>
      </c>
      <c r="C127" s="96" t="s">
        <v>431</v>
      </c>
      <c r="D127" s="96" t="s">
        <v>52</v>
      </c>
      <c r="E127" s="96" t="s">
        <v>432</v>
      </c>
      <c r="F127" s="97">
        <v>25</v>
      </c>
      <c r="G127" s="97">
        <f t="shared" si="1"/>
        <v>30</v>
      </c>
    </row>
    <row r="128" spans="1:7" x14ac:dyDescent="0.35">
      <c r="A128" s="96" t="s">
        <v>381</v>
      </c>
      <c r="B128" s="96" t="s">
        <v>433</v>
      </c>
      <c r="C128" s="96" t="s">
        <v>434</v>
      </c>
      <c r="D128" s="96" t="s">
        <v>52</v>
      </c>
      <c r="E128" s="96" t="s">
        <v>435</v>
      </c>
      <c r="F128" s="97">
        <v>7</v>
      </c>
      <c r="G128" s="97">
        <f t="shared" si="1"/>
        <v>9</v>
      </c>
    </row>
  </sheetData>
  <autoFilter ref="A2:G128" xr:uid="{00000000-0001-0000-0000-000000000000}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550B2E-FAE3-431E-9F89-51542115A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00A0CA-6E9B-4E0D-AFBF-3C4C2ED974E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12E5E270-A1C9-4B26-99F4-40C8878ED0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update </vt:lpstr>
      <vt:lpstr>Detail</vt:lpstr>
      <vt:lpstr>'update '!Print_Area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2024-01-09T03:39:46Z</cp:lastPrinted>
  <dcterms:created xsi:type="dcterms:W3CDTF">2020-11-11T02:21:38Z</dcterms:created>
  <dcterms:modified xsi:type="dcterms:W3CDTF">2025-02-12T02:47:31Z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