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7-FW25/1-SAMPLE/2-STYLE-FILE/6. SPEC/"/>
    </mc:Choice>
  </mc:AlternateContent>
  <xr:revisionPtr revIDLastSave="75" documentId="13_ncr:1_{656E14F8-2028-4306-AA21-5B77D46807EC}" xr6:coauthVersionLast="47" xr6:coauthVersionMax="47" xr10:uidLastSave="{ADCBEAEB-90F2-468C-B431-B4D626781F31}"/>
  <bookViews>
    <workbookView xWindow="-110" yWindow="-110" windowWidth="19420" windowHeight="10300" firstSheet="1" activeTab="1" xr2:uid="{199299E2-CF33-43D7-AADA-5DEF82D3B4EC}"/>
  </bookViews>
  <sheets>
    <sheet name="UA FULLSIZE 060323" sheetId="2" state="hidden" r:id="rId1"/>
    <sheet name="UA FULLSIZE COMENT 7-4-2023" sheetId="3" r:id="rId2"/>
    <sheet name="Sheet1" sheetId="1" state="hidden" r:id="rId3"/>
  </sheets>
  <definedNames>
    <definedName name="_xlnm.Print_Area" localSheetId="1">'UA FULLSIZE COMENT 7-4-2023'!$B$1:$L$20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3" l="1"/>
  <c r="M18" i="3"/>
  <c r="M9" i="3"/>
  <c r="M10" i="3"/>
  <c r="M11" i="3"/>
  <c r="M15" i="3"/>
  <c r="M17" i="3"/>
  <c r="M7" i="3"/>
  <c r="K17" i="3" l="1"/>
  <c r="G17" i="3"/>
  <c r="F17" i="3" s="1"/>
  <c r="E17" i="3" s="1"/>
  <c r="K16" i="3"/>
  <c r="G16" i="3"/>
  <c r="F16" i="3" s="1"/>
  <c r="E16" i="3" s="1"/>
  <c r="G10" i="2"/>
  <c r="H10" i="2"/>
  <c r="E10" i="2"/>
  <c r="D10" i="2" s="1"/>
  <c r="C10" i="2" s="1"/>
  <c r="D17" i="2"/>
  <c r="C17" i="2" s="1"/>
  <c r="E17" i="2"/>
  <c r="H17" i="2"/>
  <c r="D16" i="2"/>
  <c r="C16" i="2" s="1"/>
  <c r="E16" i="2"/>
  <c r="H16" i="2"/>
  <c r="H9" i="2"/>
  <c r="G9" i="2"/>
  <c r="D9" i="2"/>
  <c r="C9" i="2" s="1"/>
  <c r="E9" i="2"/>
</calcChain>
</file>

<file path=xl/sharedStrings.xml><?xml version="1.0" encoding="utf-8"?>
<sst xmlns="http://schemas.openxmlformats.org/spreadsheetml/2006/main" count="95" uniqueCount="46">
  <si>
    <t>CUSTOMER: GOLF WANG</t>
  </si>
  <si>
    <t>STYLE: SHORT SLEEVE TEE</t>
  </si>
  <si>
    <t>MEASUREMENTS= INCHES</t>
  </si>
  <si>
    <t>DESCRIPTION</t>
  </si>
  <si>
    <t>TOLERANCE (-/+)</t>
  </si>
  <si>
    <t>XS</t>
  </si>
  <si>
    <t>S</t>
  </si>
  <si>
    <t>M</t>
  </si>
  <si>
    <t>L (NEW)</t>
  </si>
  <si>
    <t>XL</t>
  </si>
  <si>
    <t>XXL</t>
  </si>
  <si>
    <t>Body length HPS</t>
  </si>
  <si>
    <t>Chest width @ 2.5cm down from underar</t>
  </si>
  <si>
    <t xml:space="preserve">Bottom Opening </t>
  </si>
  <si>
    <t>Shoulder width (point to point)</t>
  </si>
  <si>
    <t>Neck width( seam to seam)</t>
  </si>
  <si>
    <t>Front neck drop (from HPS to seam)</t>
  </si>
  <si>
    <t>Back neck drop (from HPS to seam)</t>
  </si>
  <si>
    <t>Armhole Straight</t>
  </si>
  <si>
    <t>Sleeve Length</t>
  </si>
  <si>
    <t>1/2 Bicep @ 2.5cm from armpit</t>
  </si>
  <si>
    <t xml:space="preserve">Sleeve Opening </t>
  </si>
  <si>
    <t>Cuff height</t>
  </si>
  <si>
    <t>Hem height</t>
  </si>
  <si>
    <t>Neck rib height</t>
  </si>
  <si>
    <t xml:space="preserve">          </t>
  </si>
  <si>
    <t>RỘNG NGỰC DƯỚI NÁCH 2.5CM</t>
  </si>
  <si>
    <t>RỘNG LAI</t>
  </si>
  <si>
    <t>NGANG VAI</t>
  </si>
  <si>
    <t>RỘNG CỔ</t>
  </si>
  <si>
    <t>HẠ CỔ TRƯỚC</t>
  </si>
  <si>
    <t>HẠ CỔ SAU</t>
  </si>
  <si>
    <t>NÁCH ĐO THẲNG</t>
  </si>
  <si>
    <t>DÀI TAY</t>
  </si>
  <si>
    <t>BẮP TAY DƯỚI NÁCH 2.5CM</t>
  </si>
  <si>
    <t>LAI TAY</t>
  </si>
  <si>
    <t>CAO LAI TAY</t>
  </si>
  <si>
    <t>CAO LAI ÁO</t>
  </si>
  <si>
    <t>CAO RIB CỒ</t>
  </si>
  <si>
    <t>DÀI THÂN TỪ HPS</t>
  </si>
  <si>
    <t>G10STS116-LAN 3-NGAY 07-04-2023</t>
  </si>
  <si>
    <t>ADJUSTED AS PER COMMENT ON 7/4/2023</t>
  </si>
  <si>
    <t>ADJUSTED GRADING RULE TO CONSISTANT</t>
  </si>
  <si>
    <t>Chest width @ 2.5cm down from underarm</t>
  </si>
  <si>
    <t>Bottom Opening</t>
  </si>
  <si>
    <t>Sleeve Opening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</si>
</sst>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Euclidcirculara-regular"/>
    </font>
    <font>
      <sz val="10"/>
      <color theme="1"/>
      <name val="Euclidcirculara-regular"/>
    </font>
    <font>
      <b/>
      <sz val="11"/>
      <color theme="1"/>
      <name val="Euclidcirculara-regular"/>
    </font>
    <font>
      <sz val="10"/>
      <color theme="1"/>
      <name val="Verdana"/>
      <family val="2"/>
    </font>
    <font>
      <b/>
      <sz val="11"/>
      <name val="Euclidcirculara-regula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FF00"/>
      <name val="Euclidcirculara-regular"/>
    </font>
    <font>
      <sz val="11"/>
      <name val="Euclidcirculara-regular"/>
    </font>
  </fonts>
  <fills count="6">
    <fill>
      <patternFill patternType="none"/>
    </fill>
    <fill>
      <patternFill patternType="gray125"/>
    </fill>
    <fill>
      <patternFill patternType="solid">
        <fgColor rgb="FFCECECE"/>
        <bgColor rgb="FFCECECE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12" fontId="3" fillId="3" borderId="1" xfId="0" applyNumberFormat="1" applyFont="1" applyFill="1" applyBorder="1" applyAlignment="1">
      <alignment horizontal="center" vertical="center"/>
    </xf>
    <xf numFmtId="12" fontId="3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12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2" fontId="3" fillId="4" borderId="1" xfId="0" applyNumberFormat="1" applyFont="1" applyFill="1" applyBorder="1" applyAlignment="1">
      <alignment horizontal="center" vertical="center"/>
    </xf>
    <xf numFmtId="12" fontId="5" fillId="0" borderId="1" xfId="0" applyNumberFormat="1" applyFont="1" applyBorder="1" applyAlignment="1">
      <alignment horizontal="center" vertical="center"/>
    </xf>
    <xf numFmtId="12" fontId="5" fillId="4" borderId="1" xfId="0" applyNumberFormat="1" applyFont="1" applyFill="1" applyBorder="1" applyAlignment="1">
      <alignment horizontal="center" vertical="center"/>
    </xf>
    <xf numFmtId="0" fontId="6" fillId="0" borderId="0" xfId="0" applyFont="1"/>
    <xf numFmtId="12" fontId="5" fillId="5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4" borderId="0" xfId="0" applyFont="1" applyFill="1"/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2" fontId="1" fillId="3" borderId="1" xfId="0" applyNumberFormat="1" applyFont="1" applyFill="1" applyBorder="1" applyAlignment="1">
      <alignment horizontal="center" vertical="center"/>
    </xf>
    <xf numFmtId="12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0A8CB-2D0E-4B3A-92D7-AC7AA5E859CE}">
  <dimension ref="A1:I23"/>
  <sheetViews>
    <sheetView workbookViewId="0">
      <selection activeCell="F23" sqref="F23"/>
    </sheetView>
  </sheetViews>
  <sheetFormatPr defaultRowHeight="14.5" x14ac:dyDescent="0.35"/>
  <cols>
    <col min="1" max="1" width="40.36328125" bestFit="1" customWidth="1"/>
  </cols>
  <sheetData>
    <row r="1" spans="1:9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9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9" x14ac:dyDescent="0.35">
      <c r="A3" s="1" t="s">
        <v>2</v>
      </c>
      <c r="B3" s="2"/>
      <c r="C3" s="2"/>
      <c r="D3" s="2"/>
      <c r="E3" s="2"/>
      <c r="F3" s="2"/>
      <c r="G3" s="2"/>
      <c r="H3" s="2"/>
    </row>
    <row r="4" spans="1:9" x14ac:dyDescent="0.35">
      <c r="A4" s="1"/>
      <c r="B4" s="2"/>
      <c r="C4" s="2"/>
      <c r="D4" s="2"/>
      <c r="E4" s="2"/>
      <c r="F4" s="2"/>
      <c r="G4" s="2"/>
      <c r="H4" s="2"/>
    </row>
    <row r="5" spans="1:9" x14ac:dyDescent="0.35">
      <c r="A5" s="3"/>
      <c r="B5" s="2"/>
      <c r="C5" s="2"/>
      <c r="D5" s="2"/>
      <c r="E5" s="2"/>
      <c r="F5" s="2"/>
      <c r="G5" s="2"/>
      <c r="H5" s="2"/>
    </row>
    <row r="6" spans="1:9" ht="43.5" x14ac:dyDescent="0.35">
      <c r="A6" s="4" t="s">
        <v>3</v>
      </c>
      <c r="B6" s="5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9" x14ac:dyDescent="0.35">
      <c r="A7" s="7" t="s">
        <v>11</v>
      </c>
      <c r="B7" s="8">
        <v>0.5</v>
      </c>
      <c r="C7" s="9">
        <v>25.5</v>
      </c>
      <c r="D7" s="9">
        <v>26.5</v>
      </c>
      <c r="E7" s="9">
        <v>27.5</v>
      </c>
      <c r="F7" s="9">
        <v>29</v>
      </c>
      <c r="G7" s="9">
        <v>30</v>
      </c>
      <c r="H7" s="9">
        <v>31.5</v>
      </c>
    </row>
    <row r="8" spans="1:9" x14ac:dyDescent="0.35">
      <c r="A8" s="7" t="s">
        <v>12</v>
      </c>
      <c r="B8" s="8">
        <v>0.5</v>
      </c>
      <c r="C8" s="15">
        <v>18.5</v>
      </c>
      <c r="D8" s="15">
        <v>20.5</v>
      </c>
      <c r="E8" s="15">
        <v>22.5</v>
      </c>
      <c r="F8" s="15">
        <v>24.5</v>
      </c>
      <c r="G8" s="15">
        <v>26.5</v>
      </c>
      <c r="H8" s="15">
        <v>28.5</v>
      </c>
    </row>
    <row r="9" spans="1:9" x14ac:dyDescent="0.35">
      <c r="A9" s="7" t="s">
        <v>13</v>
      </c>
      <c r="B9" s="8">
        <v>0.5</v>
      </c>
      <c r="C9" s="17">
        <f t="shared" ref="C9:D9" si="0">D9-2</f>
        <v>17</v>
      </c>
      <c r="D9" s="17">
        <f t="shared" si="0"/>
        <v>19</v>
      </c>
      <c r="E9" s="17">
        <f>F9-2</f>
        <v>21</v>
      </c>
      <c r="F9" s="14">
        <v>23</v>
      </c>
      <c r="G9" s="17">
        <f>F9+2</f>
        <v>25</v>
      </c>
      <c r="H9" s="17">
        <f>G9+2</f>
        <v>27</v>
      </c>
      <c r="I9" s="16"/>
    </row>
    <row r="10" spans="1:9" x14ac:dyDescent="0.35">
      <c r="A10" s="7" t="s">
        <v>14</v>
      </c>
      <c r="B10" s="8">
        <v>0.25</v>
      </c>
      <c r="C10" s="15">
        <f t="shared" ref="C10" si="1">D10-2</f>
        <v>14</v>
      </c>
      <c r="D10" s="15">
        <f t="shared" ref="D10" si="2">E10-2</f>
        <v>16</v>
      </c>
      <c r="E10" s="15">
        <f>F10-2</f>
        <v>18</v>
      </c>
      <c r="F10" s="15">
        <v>20</v>
      </c>
      <c r="G10" s="15">
        <f>F10+2</f>
        <v>22</v>
      </c>
      <c r="H10" s="15">
        <f>G10+2</f>
        <v>24</v>
      </c>
      <c r="I10" s="16"/>
    </row>
    <row r="11" spans="1:9" x14ac:dyDescent="0.35">
      <c r="A11" s="7" t="s">
        <v>15</v>
      </c>
      <c r="B11" s="8">
        <v>0.25</v>
      </c>
      <c r="C11" s="14">
        <v>6.75</v>
      </c>
      <c r="D11" s="14">
        <v>6.9291338582677158</v>
      </c>
      <c r="E11" s="14">
        <v>7.25</v>
      </c>
      <c r="F11" s="14">
        <v>7.5</v>
      </c>
      <c r="G11" s="14">
        <v>7.75</v>
      </c>
      <c r="H11" s="14">
        <v>8</v>
      </c>
      <c r="I11" s="16"/>
    </row>
    <row r="12" spans="1:9" x14ac:dyDescent="0.35">
      <c r="A12" s="7" t="s">
        <v>16</v>
      </c>
      <c r="B12" s="8">
        <v>0.25</v>
      </c>
      <c r="C12" s="15">
        <v>3.75</v>
      </c>
      <c r="D12" s="15">
        <v>4</v>
      </c>
      <c r="E12" s="15">
        <v>4.25</v>
      </c>
      <c r="F12" s="15">
        <v>4.5</v>
      </c>
      <c r="G12" s="15">
        <v>4.75</v>
      </c>
      <c r="H12" s="15">
        <v>5</v>
      </c>
      <c r="I12" s="16"/>
    </row>
    <row r="13" spans="1:9" x14ac:dyDescent="0.35">
      <c r="A13" s="7" t="s">
        <v>17</v>
      </c>
      <c r="B13" s="8">
        <v>0.25</v>
      </c>
      <c r="C13" s="14">
        <v>1.125</v>
      </c>
      <c r="D13" s="14">
        <v>1.125</v>
      </c>
      <c r="E13" s="14">
        <v>1.125</v>
      </c>
      <c r="F13" s="14">
        <v>1.125</v>
      </c>
      <c r="G13" s="14">
        <v>1.125</v>
      </c>
      <c r="H13" s="14">
        <v>1.125</v>
      </c>
      <c r="I13" s="16"/>
    </row>
    <row r="14" spans="1:9" x14ac:dyDescent="0.35">
      <c r="A14" s="7" t="s">
        <v>18</v>
      </c>
      <c r="B14" s="8">
        <v>0.5</v>
      </c>
      <c r="C14" s="15">
        <v>8.75</v>
      </c>
      <c r="D14" s="15">
        <v>9.25</v>
      </c>
      <c r="E14" s="15">
        <v>9.75</v>
      </c>
      <c r="F14" s="15">
        <v>10.25</v>
      </c>
      <c r="G14" s="15">
        <v>10.75</v>
      </c>
      <c r="H14" s="15">
        <v>11.25</v>
      </c>
      <c r="I14" s="16"/>
    </row>
    <row r="15" spans="1:9" x14ac:dyDescent="0.35">
      <c r="A15" s="7" t="s">
        <v>19</v>
      </c>
      <c r="B15" s="8">
        <v>0.25</v>
      </c>
      <c r="C15" s="15">
        <v>8</v>
      </c>
      <c r="D15" s="15">
        <v>8.5</v>
      </c>
      <c r="E15" s="15">
        <v>9</v>
      </c>
      <c r="F15" s="15">
        <v>9.5</v>
      </c>
      <c r="G15" s="15">
        <v>10</v>
      </c>
      <c r="H15" s="15">
        <v>10.5</v>
      </c>
      <c r="I15" s="16"/>
    </row>
    <row r="16" spans="1:9" x14ac:dyDescent="0.35">
      <c r="A16" s="7" t="s">
        <v>20</v>
      </c>
      <c r="B16" s="8">
        <v>0.5</v>
      </c>
      <c r="C16" s="17">
        <f t="shared" ref="C16:D16" si="3">D16-1/2</f>
        <v>8.625</v>
      </c>
      <c r="D16" s="17">
        <f t="shared" si="3"/>
        <v>9.125</v>
      </c>
      <c r="E16" s="17">
        <f>F16-1/2</f>
        <v>9.625</v>
      </c>
      <c r="F16" s="14">
        <v>10.125</v>
      </c>
      <c r="G16" s="14">
        <v>10.625</v>
      </c>
      <c r="H16" s="17">
        <f>G16+1/2</f>
        <v>11.125</v>
      </c>
      <c r="I16" s="16"/>
    </row>
    <row r="17" spans="1:9" x14ac:dyDescent="0.35">
      <c r="A17" s="7" t="s">
        <v>21</v>
      </c>
      <c r="B17" s="8">
        <v>0.5</v>
      </c>
      <c r="C17" s="17">
        <f t="shared" ref="C17:D17" si="4">D17-3/8</f>
        <v>6.75</v>
      </c>
      <c r="D17" s="17">
        <f t="shared" si="4"/>
        <v>7.125</v>
      </c>
      <c r="E17" s="17">
        <f>F17-3/8</f>
        <v>7.5</v>
      </c>
      <c r="F17" s="14">
        <v>7.875</v>
      </c>
      <c r="G17" s="14">
        <v>8.25</v>
      </c>
      <c r="H17" s="17">
        <f>G17+3/8</f>
        <v>8.625</v>
      </c>
      <c r="I17" s="16"/>
    </row>
    <row r="18" spans="1:9" x14ac:dyDescent="0.35">
      <c r="A18" s="7" t="s">
        <v>22</v>
      </c>
      <c r="B18" s="8">
        <v>0.125</v>
      </c>
      <c r="C18" s="9">
        <v>0.875</v>
      </c>
      <c r="D18" s="9">
        <v>0.875</v>
      </c>
      <c r="E18" s="9">
        <v>0.875</v>
      </c>
      <c r="F18" s="9">
        <v>0.875</v>
      </c>
      <c r="G18" s="9">
        <v>0.875</v>
      </c>
      <c r="H18" s="9">
        <v>0.875</v>
      </c>
    </row>
    <row r="19" spans="1:9" x14ac:dyDescent="0.35">
      <c r="A19" s="7" t="s">
        <v>23</v>
      </c>
      <c r="B19" s="8">
        <v>0.125</v>
      </c>
      <c r="C19" s="9">
        <v>0.875</v>
      </c>
      <c r="D19" s="9">
        <v>0.875</v>
      </c>
      <c r="E19" s="9">
        <v>0.875</v>
      </c>
      <c r="F19" s="9">
        <v>0.875</v>
      </c>
      <c r="G19" s="9">
        <v>0.875</v>
      </c>
      <c r="H19" s="9">
        <v>0.875</v>
      </c>
    </row>
    <row r="20" spans="1:9" ht="15" thickBot="1" x14ac:dyDescent="0.4">
      <c r="A20" s="10" t="s">
        <v>24</v>
      </c>
      <c r="B20" s="11">
        <v>0.125</v>
      </c>
      <c r="C20" s="9">
        <v>0.98425196850393704</v>
      </c>
      <c r="D20" s="9">
        <v>0.98425196850393704</v>
      </c>
      <c r="E20" s="9">
        <v>0.98425196850393704</v>
      </c>
      <c r="F20" s="9">
        <v>0.98425196850393704</v>
      </c>
      <c r="G20" s="9">
        <v>0.98425196850393704</v>
      </c>
      <c r="H20" s="9">
        <v>0.98425196850393704</v>
      </c>
    </row>
    <row r="21" spans="1:9" x14ac:dyDescent="0.35">
      <c r="B21" s="12"/>
      <c r="C21" s="12"/>
      <c r="D21" s="12"/>
      <c r="E21" s="12"/>
      <c r="F21" s="12"/>
      <c r="G21" s="12"/>
      <c r="H21" s="12"/>
    </row>
    <row r="23" spans="1:9" x14ac:dyDescent="0.35">
      <c r="F23" t="s">
        <v>25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3C257-C409-4021-822C-B972E0F637FE}">
  <sheetPr>
    <pageSetUpPr fitToPage="1"/>
  </sheetPr>
  <dimension ref="A1:O23"/>
  <sheetViews>
    <sheetView tabSelected="1" view="pageBreakPreview" topLeftCell="B8" zoomScale="60" zoomScaleNormal="100" workbookViewId="0">
      <selection activeCell="P12" sqref="P12"/>
    </sheetView>
  </sheetViews>
  <sheetFormatPr defaultRowHeight="14.5" x14ac:dyDescent="0.35"/>
  <cols>
    <col min="1" max="1" width="0" hidden="1" customWidth="1"/>
    <col min="2" max="2" width="34.453125" customWidth="1"/>
    <col min="3" max="3" width="36.36328125" customWidth="1"/>
    <col min="4" max="4" width="9.08984375" bestFit="1" customWidth="1"/>
    <col min="5" max="5" width="11.453125" customWidth="1"/>
    <col min="6" max="6" width="10.36328125" customWidth="1"/>
    <col min="7" max="7" width="11" customWidth="1"/>
    <col min="8" max="8" width="10.81640625" customWidth="1"/>
    <col min="9" max="9" width="10.81640625" hidden="1" customWidth="1"/>
    <col min="12" max="13" width="0" hidden="1" customWidth="1"/>
  </cols>
  <sheetData>
    <row r="1" spans="1:15" x14ac:dyDescent="0.3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</row>
    <row r="2" spans="1:15" x14ac:dyDescent="0.35">
      <c r="B2" s="1" t="s">
        <v>1</v>
      </c>
      <c r="C2" s="1"/>
      <c r="D2" s="2"/>
      <c r="E2" s="2"/>
      <c r="F2" s="2"/>
      <c r="G2" s="2"/>
      <c r="H2" s="2"/>
      <c r="I2" s="2"/>
      <c r="J2" s="2"/>
      <c r="K2" s="2"/>
    </row>
    <row r="3" spans="1:15" x14ac:dyDescent="0.35">
      <c r="B3" s="1" t="s">
        <v>2</v>
      </c>
      <c r="C3" s="1"/>
      <c r="D3" s="2"/>
      <c r="E3" s="2"/>
      <c r="F3" s="2"/>
      <c r="G3" s="2"/>
      <c r="H3" s="2"/>
      <c r="I3" s="2"/>
      <c r="J3" s="2"/>
      <c r="K3" s="2"/>
    </row>
    <row r="4" spans="1:15" x14ac:dyDescent="0.35">
      <c r="B4" s="19" t="s">
        <v>40</v>
      </c>
      <c r="C4" s="1"/>
      <c r="D4" s="2"/>
      <c r="E4" s="2"/>
      <c r="F4" s="2"/>
      <c r="G4" s="2"/>
      <c r="H4" s="2"/>
      <c r="I4" s="2"/>
      <c r="J4" s="2"/>
      <c r="K4" s="2"/>
    </row>
    <row r="5" spans="1:15" x14ac:dyDescent="0.35">
      <c r="B5" s="3"/>
      <c r="C5" s="3"/>
      <c r="D5" s="2"/>
      <c r="E5" s="2"/>
      <c r="F5" s="2"/>
      <c r="G5" s="2"/>
      <c r="H5" s="2"/>
      <c r="I5" s="2"/>
      <c r="J5" s="2"/>
      <c r="K5" s="2"/>
    </row>
    <row r="6" spans="1:15" ht="43.5" x14ac:dyDescent="0.35">
      <c r="B6" s="4" t="s">
        <v>3</v>
      </c>
      <c r="C6" s="4"/>
      <c r="D6" s="21" t="s">
        <v>4</v>
      </c>
      <c r="E6" s="22" t="s">
        <v>5</v>
      </c>
      <c r="F6" s="22" t="s">
        <v>6</v>
      </c>
      <c r="G6" s="22" t="s">
        <v>7</v>
      </c>
      <c r="H6" s="6" t="s">
        <v>8</v>
      </c>
      <c r="I6" s="22"/>
      <c r="J6" s="22" t="s">
        <v>9</v>
      </c>
      <c r="K6" s="22" t="s">
        <v>10</v>
      </c>
    </row>
    <row r="7" spans="1:15" ht="26.5" customHeight="1" x14ac:dyDescent="0.35">
      <c r="A7">
        <v>1</v>
      </c>
      <c r="B7" s="20" t="s">
        <v>11</v>
      </c>
      <c r="C7" s="20" t="s">
        <v>39</v>
      </c>
      <c r="D7" s="23">
        <v>0.5</v>
      </c>
      <c r="E7" s="24">
        <v>25.5</v>
      </c>
      <c r="F7" s="24">
        <v>26.5</v>
      </c>
      <c r="G7" s="24">
        <v>27.5</v>
      </c>
      <c r="H7" s="14">
        <v>29</v>
      </c>
      <c r="I7" s="24"/>
      <c r="J7" s="24">
        <v>30</v>
      </c>
      <c r="K7" s="24">
        <v>31.5</v>
      </c>
      <c r="M7" t="str">
        <f>A7&amp;"."&amp;B7</f>
        <v>1.Body length HPS</v>
      </c>
    </row>
    <row r="8" spans="1:15" ht="36.5" customHeight="1" x14ac:dyDescent="0.35">
      <c r="A8">
        <v>2</v>
      </c>
      <c r="B8" s="20" t="s">
        <v>43</v>
      </c>
      <c r="C8" s="20" t="s">
        <v>26</v>
      </c>
      <c r="D8" s="23">
        <v>0.5</v>
      </c>
      <c r="E8" s="24">
        <v>20</v>
      </c>
      <c r="F8" s="24">
        <v>21.5</v>
      </c>
      <c r="G8" s="24">
        <v>23</v>
      </c>
      <c r="H8" s="14">
        <v>24.5</v>
      </c>
      <c r="I8" s="24"/>
      <c r="J8" s="24">
        <v>26</v>
      </c>
      <c r="K8" s="24">
        <v>27.5</v>
      </c>
      <c r="L8" s="18" t="s">
        <v>41</v>
      </c>
      <c r="M8" t="str">
        <f>A8&amp;"."&amp;B8</f>
        <v>2.Chest width @ 2.5cm down from underarm</v>
      </c>
      <c r="N8" s="18"/>
      <c r="O8" s="18"/>
    </row>
    <row r="9" spans="1:15" ht="36.5" customHeight="1" x14ac:dyDescent="0.35">
      <c r="A9">
        <v>3</v>
      </c>
      <c r="B9" s="20" t="s">
        <v>44</v>
      </c>
      <c r="C9" s="20" t="s">
        <v>27</v>
      </c>
      <c r="D9" s="23">
        <v>0.5</v>
      </c>
      <c r="E9" s="24">
        <v>20</v>
      </c>
      <c r="F9" s="24">
        <v>21.5</v>
      </c>
      <c r="G9" s="24">
        <v>23</v>
      </c>
      <c r="H9" s="14">
        <v>24.5</v>
      </c>
      <c r="I9" s="24"/>
      <c r="J9" s="24">
        <v>26</v>
      </c>
      <c r="K9" s="24">
        <v>27.5</v>
      </c>
      <c r="L9" s="18" t="s">
        <v>41</v>
      </c>
      <c r="M9" t="str">
        <f t="shared" ref="M9:M18" si="0">A9&amp;"."&amp;B9</f>
        <v>3.Bottom Opening</v>
      </c>
      <c r="N9" s="18"/>
      <c r="O9" s="18"/>
    </row>
    <row r="10" spans="1:15" ht="36.5" customHeight="1" x14ac:dyDescent="0.35">
      <c r="A10">
        <v>4</v>
      </c>
      <c r="B10" s="20" t="s">
        <v>14</v>
      </c>
      <c r="C10" s="20" t="s">
        <v>28</v>
      </c>
      <c r="D10" s="23">
        <v>0.25</v>
      </c>
      <c r="E10" s="24">
        <v>17</v>
      </c>
      <c r="F10" s="24">
        <v>18</v>
      </c>
      <c r="G10" s="24">
        <v>19</v>
      </c>
      <c r="H10" s="14">
        <v>20</v>
      </c>
      <c r="I10" s="24"/>
      <c r="J10" s="24">
        <v>21</v>
      </c>
      <c r="K10" s="24">
        <v>22</v>
      </c>
      <c r="L10" s="18" t="s">
        <v>42</v>
      </c>
      <c r="M10" t="str">
        <f t="shared" si="0"/>
        <v>4.Shoulder width (point to point)</v>
      </c>
      <c r="N10" s="18"/>
      <c r="O10" s="18"/>
    </row>
    <row r="11" spans="1:15" ht="36.5" customHeight="1" x14ac:dyDescent="0.35">
      <c r="A11">
        <v>5</v>
      </c>
      <c r="B11" s="20" t="s">
        <v>15</v>
      </c>
      <c r="C11" s="20" t="s">
        <v>29</v>
      </c>
      <c r="D11" s="23">
        <v>0.25</v>
      </c>
      <c r="E11" s="24">
        <v>6.75</v>
      </c>
      <c r="F11" s="24">
        <v>6.9291338582677158</v>
      </c>
      <c r="G11" s="24">
        <v>7.25</v>
      </c>
      <c r="H11" s="14">
        <v>7.5</v>
      </c>
      <c r="I11" s="24"/>
      <c r="J11" s="24">
        <v>7.75</v>
      </c>
      <c r="K11" s="24">
        <v>8</v>
      </c>
      <c r="L11" s="18"/>
      <c r="M11" t="str">
        <f t="shared" si="0"/>
        <v>5.Neck width( seam to seam)</v>
      </c>
      <c r="N11" s="18"/>
      <c r="O11" s="18"/>
    </row>
    <row r="12" spans="1:15" ht="36.5" customHeight="1" x14ac:dyDescent="0.35">
      <c r="B12" s="20" t="s">
        <v>16</v>
      </c>
      <c r="C12" s="20" t="s">
        <v>30</v>
      </c>
      <c r="D12" s="23">
        <v>0.25</v>
      </c>
      <c r="E12" s="24">
        <v>3.75</v>
      </c>
      <c r="F12" s="24">
        <v>4</v>
      </c>
      <c r="G12" s="24">
        <v>4.25</v>
      </c>
      <c r="H12" s="14">
        <v>4.5</v>
      </c>
      <c r="I12" s="24"/>
      <c r="J12" s="24">
        <v>4.75</v>
      </c>
      <c r="K12" s="24">
        <v>5</v>
      </c>
      <c r="L12" s="18"/>
      <c r="N12" s="18"/>
      <c r="O12" s="18"/>
    </row>
    <row r="13" spans="1:15" ht="36.5" customHeight="1" x14ac:dyDescent="0.35">
      <c r="B13" s="20" t="s">
        <v>17</v>
      </c>
      <c r="C13" s="20" t="s">
        <v>31</v>
      </c>
      <c r="D13" s="23">
        <v>0.25</v>
      </c>
      <c r="E13" s="24">
        <v>1.125</v>
      </c>
      <c r="F13" s="24">
        <v>1.125</v>
      </c>
      <c r="G13" s="24">
        <v>1.125</v>
      </c>
      <c r="H13" s="14">
        <v>1.125</v>
      </c>
      <c r="I13" s="24"/>
      <c r="J13" s="24">
        <v>1.125</v>
      </c>
      <c r="K13" s="24">
        <v>1.125</v>
      </c>
      <c r="L13" s="18"/>
      <c r="N13" s="18"/>
      <c r="O13" s="18"/>
    </row>
    <row r="14" spans="1:15" ht="36.5" customHeight="1" x14ac:dyDescent="0.35">
      <c r="B14" s="20" t="s">
        <v>18</v>
      </c>
      <c r="C14" s="20" t="s">
        <v>32</v>
      </c>
      <c r="D14" s="23">
        <v>0.5</v>
      </c>
      <c r="E14" s="24">
        <v>8.75</v>
      </c>
      <c r="F14" s="24">
        <v>9.25</v>
      </c>
      <c r="G14" s="24">
        <v>9.75</v>
      </c>
      <c r="H14" s="14">
        <v>10.25</v>
      </c>
      <c r="I14" s="24"/>
      <c r="J14" s="24">
        <v>10.75</v>
      </c>
      <c r="K14" s="24">
        <v>11.25</v>
      </c>
      <c r="L14" s="18"/>
      <c r="N14" s="18"/>
      <c r="O14" s="18"/>
    </row>
    <row r="15" spans="1:15" ht="36.5" customHeight="1" x14ac:dyDescent="0.35">
      <c r="A15">
        <v>6</v>
      </c>
      <c r="B15" s="20" t="s">
        <v>19</v>
      </c>
      <c r="C15" s="20" t="s">
        <v>33</v>
      </c>
      <c r="D15" s="23">
        <v>0.25</v>
      </c>
      <c r="E15" s="24">
        <v>8</v>
      </c>
      <c r="F15" s="24">
        <v>8.5</v>
      </c>
      <c r="G15" s="24">
        <v>9</v>
      </c>
      <c r="H15" s="14">
        <v>9.5</v>
      </c>
      <c r="I15" s="24"/>
      <c r="J15" s="24">
        <v>10</v>
      </c>
      <c r="K15" s="24">
        <v>10.5</v>
      </c>
      <c r="L15" s="18"/>
      <c r="M15" t="str">
        <f t="shared" si="0"/>
        <v>6.Sleeve Length</v>
      </c>
      <c r="N15" s="18"/>
      <c r="O15" s="18"/>
    </row>
    <row r="16" spans="1:15" ht="36.5" customHeight="1" x14ac:dyDescent="0.35">
      <c r="B16" s="20" t="s">
        <v>20</v>
      </c>
      <c r="C16" s="20" t="s">
        <v>34</v>
      </c>
      <c r="D16" s="23">
        <v>0.5</v>
      </c>
      <c r="E16" s="24">
        <f t="shared" ref="E16:F16" si="1">F16-1/2</f>
        <v>8.625</v>
      </c>
      <c r="F16" s="24">
        <f t="shared" si="1"/>
        <v>9.125</v>
      </c>
      <c r="G16" s="24">
        <f>H16-1/2</f>
        <v>9.625</v>
      </c>
      <c r="H16" s="14">
        <v>10.125</v>
      </c>
      <c r="I16" s="24"/>
      <c r="J16" s="24">
        <v>10.625</v>
      </c>
      <c r="K16" s="24">
        <f>J16+1/2</f>
        <v>11.125</v>
      </c>
      <c r="L16" s="18"/>
      <c r="N16" s="18"/>
      <c r="O16" s="18"/>
    </row>
    <row r="17" spans="1:15" ht="36.5" customHeight="1" x14ac:dyDescent="0.35">
      <c r="A17">
        <v>7</v>
      </c>
      <c r="B17" s="20" t="s">
        <v>45</v>
      </c>
      <c r="C17" s="20" t="s">
        <v>35</v>
      </c>
      <c r="D17" s="23">
        <v>0.5</v>
      </c>
      <c r="E17" s="24">
        <f t="shared" ref="E17:F17" si="2">F17-3/8</f>
        <v>6.75</v>
      </c>
      <c r="F17" s="24">
        <f t="shared" si="2"/>
        <v>7.125</v>
      </c>
      <c r="G17" s="24">
        <f>H17-3/8</f>
        <v>7.5</v>
      </c>
      <c r="H17" s="14">
        <v>7.875</v>
      </c>
      <c r="I17" s="24"/>
      <c r="J17" s="24">
        <v>8.25</v>
      </c>
      <c r="K17" s="24">
        <f>J17+3/8</f>
        <v>8.625</v>
      </c>
      <c r="L17" s="18"/>
      <c r="M17" t="str">
        <f t="shared" si="0"/>
        <v>7.Sleeve Opening</v>
      </c>
      <c r="N17" s="18"/>
      <c r="O17" s="18"/>
    </row>
    <row r="18" spans="1:15" ht="36.5" customHeight="1" x14ac:dyDescent="0.35">
      <c r="A18">
        <v>8</v>
      </c>
      <c r="B18" s="20" t="s">
        <v>22</v>
      </c>
      <c r="C18" s="20" t="s">
        <v>36</v>
      </c>
      <c r="D18" s="23">
        <v>0.125</v>
      </c>
      <c r="E18" s="24">
        <v>0.875</v>
      </c>
      <c r="F18" s="24">
        <v>0.875</v>
      </c>
      <c r="G18" s="24">
        <v>0.875</v>
      </c>
      <c r="H18" s="14">
        <v>0.875</v>
      </c>
      <c r="I18" s="24"/>
      <c r="J18" s="24">
        <v>0.875</v>
      </c>
      <c r="K18" s="24">
        <v>0.875</v>
      </c>
      <c r="L18" s="18"/>
      <c r="M18" t="str">
        <f t="shared" si="0"/>
        <v>8.Cuff height</v>
      </c>
      <c r="N18" s="18"/>
      <c r="O18" s="18"/>
    </row>
    <row r="19" spans="1:15" ht="36.5" customHeight="1" x14ac:dyDescent="0.35">
      <c r="B19" s="20" t="s">
        <v>23</v>
      </c>
      <c r="C19" s="20" t="s">
        <v>37</v>
      </c>
      <c r="D19" s="23">
        <v>0.125</v>
      </c>
      <c r="E19" s="24">
        <v>0.875</v>
      </c>
      <c r="F19" s="24">
        <v>0.875</v>
      </c>
      <c r="G19" s="24">
        <v>0.875</v>
      </c>
      <c r="H19" s="14">
        <v>0.875</v>
      </c>
      <c r="I19" s="24"/>
      <c r="J19" s="24">
        <v>0.875</v>
      </c>
      <c r="K19" s="24">
        <v>0.875</v>
      </c>
      <c r="L19" s="18"/>
      <c r="N19" s="18"/>
      <c r="O19" s="18"/>
    </row>
    <row r="20" spans="1:15" ht="36.5" customHeight="1" x14ac:dyDescent="0.35">
      <c r="B20" s="20" t="s">
        <v>24</v>
      </c>
      <c r="C20" s="20" t="s">
        <v>38</v>
      </c>
      <c r="D20" s="23">
        <v>0.125</v>
      </c>
      <c r="E20" s="24">
        <v>0.98425196850393704</v>
      </c>
      <c r="F20" s="24">
        <v>0.98425196850393704</v>
      </c>
      <c r="G20" s="24">
        <v>0.98425196850393704</v>
      </c>
      <c r="H20" s="14">
        <v>0.98425196850393704</v>
      </c>
      <c r="I20" s="24"/>
      <c r="J20" s="24">
        <v>0.98425196850393704</v>
      </c>
      <c r="K20" s="24">
        <v>0.98425196850393704</v>
      </c>
      <c r="L20" s="18"/>
      <c r="N20" s="18"/>
      <c r="O20" s="18"/>
    </row>
    <row r="21" spans="1:15" x14ac:dyDescent="0.35">
      <c r="D21" s="12"/>
      <c r="E21" s="12"/>
      <c r="F21" s="12"/>
      <c r="G21" s="12"/>
      <c r="H21" s="12"/>
      <c r="I21" s="12"/>
      <c r="J21" s="12"/>
      <c r="K21" s="12"/>
    </row>
    <row r="23" spans="1:15" x14ac:dyDescent="0.35">
      <c r="H23" t="s">
        <v>25</v>
      </c>
    </row>
  </sheetData>
  <phoneticPr fontId="7" type="noConversion"/>
  <pageMargins left="0.25" right="0.25" top="0.75" bottom="0.75" header="0.3" footer="0.3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A9BE-83BA-4310-8DC0-65BD326C8272}">
  <dimension ref="A1:H21"/>
  <sheetViews>
    <sheetView workbookViewId="0">
      <selection activeCell="F16" sqref="F16"/>
    </sheetView>
  </sheetViews>
  <sheetFormatPr defaultRowHeight="14.5" x14ac:dyDescent="0.35"/>
  <cols>
    <col min="1" max="1" width="40.36328125" bestFit="1" customWidth="1"/>
  </cols>
  <sheetData>
    <row r="1" spans="1:8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x14ac:dyDescent="0.35">
      <c r="A3" s="1" t="s">
        <v>2</v>
      </c>
      <c r="B3" s="2"/>
      <c r="C3" s="2"/>
      <c r="D3" s="2"/>
      <c r="E3" s="2"/>
      <c r="F3" s="2"/>
      <c r="G3" s="2"/>
      <c r="H3" s="2"/>
    </row>
    <row r="4" spans="1:8" x14ac:dyDescent="0.35">
      <c r="A4" s="1"/>
      <c r="B4" s="2"/>
      <c r="C4" s="2"/>
      <c r="D4" s="2"/>
      <c r="E4" s="2"/>
      <c r="F4" s="2"/>
      <c r="G4" s="2"/>
      <c r="H4" s="2"/>
    </row>
    <row r="5" spans="1:8" x14ac:dyDescent="0.35">
      <c r="A5" s="3"/>
      <c r="B5" s="2"/>
      <c r="C5" s="2"/>
      <c r="D5" s="2"/>
      <c r="E5" s="2"/>
      <c r="F5" s="2"/>
      <c r="G5" s="2"/>
      <c r="H5" s="2"/>
    </row>
    <row r="6" spans="1:8" ht="43.5" x14ac:dyDescent="0.35">
      <c r="A6" s="4" t="s">
        <v>3</v>
      </c>
      <c r="B6" s="5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x14ac:dyDescent="0.35">
      <c r="A7" s="7" t="s">
        <v>11</v>
      </c>
      <c r="B7" s="8">
        <v>0.5</v>
      </c>
      <c r="C7" s="9">
        <v>25.5</v>
      </c>
      <c r="D7" s="9">
        <v>26.5</v>
      </c>
      <c r="E7" s="9">
        <v>27.5</v>
      </c>
      <c r="F7" s="9">
        <v>29</v>
      </c>
      <c r="G7" s="9">
        <v>30</v>
      </c>
      <c r="H7" s="9">
        <v>31.5</v>
      </c>
    </row>
    <row r="8" spans="1:8" x14ac:dyDescent="0.35">
      <c r="A8" s="7" t="s">
        <v>12</v>
      </c>
      <c r="B8" s="8">
        <v>0.5</v>
      </c>
      <c r="C8" s="13">
        <v>18.5</v>
      </c>
      <c r="D8" s="13">
        <v>20.5</v>
      </c>
      <c r="E8" s="13">
        <v>22.5</v>
      </c>
      <c r="F8" s="13">
        <v>24.5</v>
      </c>
      <c r="G8" s="13">
        <v>26.5</v>
      </c>
      <c r="H8" s="13">
        <v>28.5</v>
      </c>
    </row>
    <row r="9" spans="1:8" x14ac:dyDescent="0.35">
      <c r="A9" s="7" t="s">
        <v>13</v>
      </c>
      <c r="B9" s="8">
        <v>0.5</v>
      </c>
      <c r="C9" s="9">
        <v>19.5</v>
      </c>
      <c r="D9" s="9">
        <v>20.5</v>
      </c>
      <c r="E9" s="9">
        <v>21.5</v>
      </c>
      <c r="F9" s="9">
        <v>23</v>
      </c>
      <c r="G9" s="9">
        <v>24</v>
      </c>
      <c r="H9" s="9">
        <v>25.5</v>
      </c>
    </row>
    <row r="10" spans="1:8" x14ac:dyDescent="0.35">
      <c r="A10" s="7" t="s">
        <v>14</v>
      </c>
      <c r="B10" s="8">
        <v>0.25</v>
      </c>
      <c r="C10" s="13">
        <v>14</v>
      </c>
      <c r="D10" s="13">
        <v>16</v>
      </c>
      <c r="E10" s="13">
        <v>18</v>
      </c>
      <c r="F10" s="13">
        <v>20</v>
      </c>
      <c r="G10" s="13">
        <v>22</v>
      </c>
      <c r="H10" s="13">
        <v>24</v>
      </c>
    </row>
    <row r="11" spans="1:8" x14ac:dyDescent="0.35">
      <c r="A11" s="7" t="s">
        <v>15</v>
      </c>
      <c r="B11" s="8">
        <v>0.25</v>
      </c>
      <c r="C11" s="9">
        <v>6.75</v>
      </c>
      <c r="D11" s="9">
        <v>6.9291338582677158</v>
      </c>
      <c r="E11" s="9">
        <v>7.25</v>
      </c>
      <c r="F11" s="9">
        <v>7.5</v>
      </c>
      <c r="G11" s="9">
        <v>7.75</v>
      </c>
      <c r="H11" s="9">
        <v>8</v>
      </c>
    </row>
    <row r="12" spans="1:8" x14ac:dyDescent="0.35">
      <c r="A12" s="7" t="s">
        <v>16</v>
      </c>
      <c r="B12" s="8">
        <v>0.25</v>
      </c>
      <c r="C12" s="13">
        <v>3.75</v>
      </c>
      <c r="D12" s="13">
        <v>4</v>
      </c>
      <c r="E12" s="13">
        <v>4.25</v>
      </c>
      <c r="F12" s="13">
        <v>4.5</v>
      </c>
      <c r="G12" s="13">
        <v>4.75</v>
      </c>
      <c r="H12" s="13">
        <v>5</v>
      </c>
    </row>
    <row r="13" spans="1:8" x14ac:dyDescent="0.35">
      <c r="A13" s="7" t="s">
        <v>17</v>
      </c>
      <c r="B13" s="8">
        <v>0.25</v>
      </c>
      <c r="C13" s="9">
        <v>1.125</v>
      </c>
      <c r="D13" s="9">
        <v>1.125</v>
      </c>
      <c r="E13" s="9">
        <v>1.125</v>
      </c>
      <c r="F13" s="9">
        <v>1.125</v>
      </c>
      <c r="G13" s="9">
        <v>1.125</v>
      </c>
      <c r="H13" s="9">
        <v>1.125</v>
      </c>
    </row>
    <row r="14" spans="1:8" x14ac:dyDescent="0.35">
      <c r="A14" s="7" t="s">
        <v>18</v>
      </c>
      <c r="B14" s="8">
        <v>0.5</v>
      </c>
      <c r="C14" s="13">
        <v>8.75</v>
      </c>
      <c r="D14" s="13">
        <v>9.25</v>
      </c>
      <c r="E14" s="13">
        <v>9.75</v>
      </c>
      <c r="F14" s="13">
        <v>10.25</v>
      </c>
      <c r="G14" s="13">
        <v>10.75</v>
      </c>
      <c r="H14" s="13">
        <v>11.25</v>
      </c>
    </row>
    <row r="15" spans="1:8" x14ac:dyDescent="0.35">
      <c r="A15" s="7" t="s">
        <v>19</v>
      </c>
      <c r="B15" s="8">
        <v>0.25</v>
      </c>
      <c r="C15" s="13">
        <v>8</v>
      </c>
      <c r="D15" s="13">
        <v>8.5</v>
      </c>
      <c r="E15" s="13">
        <v>9</v>
      </c>
      <c r="F15" s="13">
        <v>9.5</v>
      </c>
      <c r="G15" s="13">
        <v>10</v>
      </c>
      <c r="H15" s="13">
        <v>10.5</v>
      </c>
    </row>
    <row r="16" spans="1:8" x14ac:dyDescent="0.35">
      <c r="A16" s="7" t="s">
        <v>20</v>
      </c>
      <c r="B16" s="8">
        <v>0.5</v>
      </c>
      <c r="C16" s="9">
        <v>8.4645669291338574</v>
      </c>
      <c r="D16" s="9">
        <v>8.875</v>
      </c>
      <c r="E16" s="9">
        <v>9.375</v>
      </c>
      <c r="F16" s="9">
        <v>10.125</v>
      </c>
      <c r="G16" s="9">
        <v>10.625</v>
      </c>
      <c r="H16" s="9">
        <v>11.25</v>
      </c>
    </row>
    <row r="17" spans="1:8" x14ac:dyDescent="0.35">
      <c r="A17" s="7" t="s">
        <v>21</v>
      </c>
      <c r="B17" s="8">
        <v>0.5</v>
      </c>
      <c r="C17" s="9">
        <v>6.5</v>
      </c>
      <c r="D17" s="9">
        <v>6.875</v>
      </c>
      <c r="E17" s="9">
        <v>7.25</v>
      </c>
      <c r="F17" s="9">
        <v>7.875</v>
      </c>
      <c r="G17" s="9">
        <v>8.25</v>
      </c>
      <c r="H17" s="9">
        <v>8.75</v>
      </c>
    </row>
    <row r="18" spans="1:8" x14ac:dyDescent="0.35">
      <c r="A18" s="7" t="s">
        <v>22</v>
      </c>
      <c r="B18" s="8">
        <v>0.125</v>
      </c>
      <c r="C18" s="9">
        <v>0.875</v>
      </c>
      <c r="D18" s="9">
        <v>0.875</v>
      </c>
      <c r="E18" s="9">
        <v>0.875</v>
      </c>
      <c r="F18" s="9">
        <v>0.875</v>
      </c>
      <c r="G18" s="9">
        <v>0.875</v>
      </c>
      <c r="H18" s="9">
        <v>0.875</v>
      </c>
    </row>
    <row r="19" spans="1:8" x14ac:dyDescent="0.35">
      <c r="A19" s="7" t="s">
        <v>23</v>
      </c>
      <c r="B19" s="8">
        <v>0.125</v>
      </c>
      <c r="C19" s="9">
        <v>0.875</v>
      </c>
      <c r="D19" s="9">
        <v>0.875</v>
      </c>
      <c r="E19" s="9">
        <v>0.875</v>
      </c>
      <c r="F19" s="9">
        <v>0.875</v>
      </c>
      <c r="G19" s="9">
        <v>0.875</v>
      </c>
      <c r="H19" s="9">
        <v>0.875</v>
      </c>
    </row>
    <row r="20" spans="1:8" ht="15" thickBot="1" x14ac:dyDescent="0.4">
      <c r="A20" s="10" t="s">
        <v>24</v>
      </c>
      <c r="B20" s="11">
        <v>0.125</v>
      </c>
      <c r="C20" s="9">
        <v>0.98425196850393704</v>
      </c>
      <c r="D20" s="9">
        <v>0.98425196850393704</v>
      </c>
      <c r="E20" s="9">
        <v>0.98425196850393704</v>
      </c>
      <c r="F20" s="9">
        <v>0.98425196850393704</v>
      </c>
      <c r="G20" s="9">
        <v>0.98425196850393704</v>
      </c>
      <c r="H20" s="9">
        <v>0.98425196850393704</v>
      </c>
    </row>
    <row r="21" spans="1:8" x14ac:dyDescent="0.35">
      <c r="B21" s="12"/>
      <c r="C21" s="12"/>
      <c r="D21" s="12"/>
      <c r="E21" s="12"/>
      <c r="F21" s="12"/>
      <c r="G21" s="12"/>
      <c r="H21" s="12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01D888-1D16-4396-8E05-D2A5AB44B3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2ED397-E619-4208-986D-A4EE69A90A44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AAF25A4C-83A7-45E6-A8CE-B90BD172F3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UA FULLSIZE 060323</vt:lpstr>
      <vt:lpstr>UA FULLSIZE COMENT 7-4-2023</vt:lpstr>
      <vt:lpstr>Sheet1</vt:lpstr>
      <vt:lpstr>'UA FULLSIZE COMENT 7-4-2023'!Print_Area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lemus</dc:creator>
  <cp:lastModifiedBy>Phuong Do Thi Truc</cp:lastModifiedBy>
  <cp:lastPrinted>2025-06-23T02:47:00Z</cp:lastPrinted>
  <dcterms:created xsi:type="dcterms:W3CDTF">2023-02-26T20:09:21Z</dcterms:created>
  <dcterms:modified xsi:type="dcterms:W3CDTF">2025-06-23T02:47:34Z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