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GOLF WANG/8. SS26/1-SAMPLE/2-STYLE-FILE/6. SPEC/"/>
    </mc:Choice>
  </mc:AlternateContent>
  <xr:revisionPtr revIDLastSave="13" documentId="8_{F49F031F-2826-4A17-8CF3-5FDE669D413A}" xr6:coauthVersionLast="47" xr6:coauthVersionMax="47" xr10:uidLastSave="{8017215B-ED2F-4D60-BBA4-F44CFDF353F3}"/>
  <bookViews>
    <workbookView xWindow="-108" yWindow="-108" windowWidth="23256" windowHeight="12456" xr2:uid="{199299E2-CF33-43D7-AADA-5DEF82D3B4EC}"/>
  </bookViews>
  <sheets>
    <sheet name="C0010-CRW077      171125" sheetId="6" r:id="rId1"/>
    <sheet name="UA CHINH RAPLANG 130723" sheetId="5" state="hidden" r:id="rId2"/>
  </sheets>
  <definedNames>
    <definedName name="_xlnm.Print_Area" localSheetId="0">'C0010-CRW077      171125'!$A$1:$O$26</definedName>
    <definedName name="_xlnm.Print_Area" localSheetId="1">'UA CHINH RAPLANG 130723'!$A$1:$O$26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6" l="1"/>
  <c r="E12" i="6"/>
  <c r="F12" i="6"/>
  <c r="I12" i="6"/>
  <c r="H12" i="6"/>
  <c r="H21" i="6"/>
  <c r="I21" i="6" s="1"/>
  <c r="F21" i="6"/>
  <c r="E21" i="6"/>
  <c r="D21" i="6" s="1"/>
  <c r="H14" i="6"/>
  <c r="I14" i="6" s="1"/>
  <c r="F14" i="6"/>
  <c r="E14" i="6" s="1"/>
  <c r="D14" i="6" s="1"/>
  <c r="H13" i="6"/>
  <c r="I13" i="6" s="1"/>
  <c r="F13" i="6"/>
  <c r="E13" i="6"/>
  <c r="D13" i="6" s="1"/>
  <c r="H11" i="6"/>
  <c r="I11" i="6" s="1"/>
  <c r="F11" i="6"/>
  <c r="E11" i="6"/>
  <c r="D11" i="6" s="1"/>
  <c r="I10" i="6"/>
  <c r="H10" i="6"/>
  <c r="F10" i="6"/>
  <c r="E10" i="6" s="1"/>
  <c r="D10" i="6" s="1"/>
  <c r="H9" i="6"/>
  <c r="I9" i="6" s="1"/>
  <c r="F9" i="6"/>
  <c r="E9" i="6"/>
  <c r="D9" i="6" s="1"/>
  <c r="F12" i="5"/>
  <c r="E12" i="5" s="1"/>
  <c r="D12" i="5" s="1"/>
  <c r="H12" i="5"/>
  <c r="I12" i="5" s="1"/>
  <c r="H21" i="5"/>
  <c r="I21" i="5" s="1"/>
  <c r="F21" i="5"/>
  <c r="E21" i="5" s="1"/>
  <c r="D21" i="5" s="1"/>
  <c r="H14" i="5"/>
  <c r="I14" i="5" s="1"/>
  <c r="F14" i="5"/>
  <c r="E14" i="5" s="1"/>
  <c r="D14" i="5" s="1"/>
  <c r="H13" i="5"/>
  <c r="I13" i="5" s="1"/>
  <c r="F13" i="5"/>
  <c r="E13" i="5" s="1"/>
  <c r="D13" i="5" s="1"/>
  <c r="H11" i="5"/>
  <c r="I11" i="5" s="1"/>
  <c r="F11" i="5"/>
  <c r="E11" i="5" s="1"/>
  <c r="D11" i="5" s="1"/>
  <c r="H10" i="5"/>
  <c r="I10" i="5" s="1"/>
  <c r="F10" i="5"/>
  <c r="E10" i="5" s="1"/>
  <c r="D10" i="5" s="1"/>
  <c r="H9" i="5"/>
  <c r="I9" i="5" s="1"/>
  <c r="F9" i="5"/>
  <c r="E9" i="5"/>
  <c r="D9" i="5" s="1"/>
</calcChain>
</file>

<file path=xl/sharedStrings.xml><?xml version="1.0" encoding="utf-8"?>
<sst xmlns="http://schemas.openxmlformats.org/spreadsheetml/2006/main" count="137" uniqueCount="68">
  <si>
    <t>DESCRIPTION</t>
  </si>
  <si>
    <t>XS</t>
  </si>
  <si>
    <t>S</t>
  </si>
  <si>
    <t>M</t>
  </si>
  <si>
    <t>XL</t>
  </si>
  <si>
    <t>XXL</t>
  </si>
  <si>
    <t>Season</t>
  </si>
  <si>
    <t>Date Created</t>
  </si>
  <si>
    <t>Style Name</t>
  </si>
  <si>
    <t>PULLOVER HOODIE</t>
  </si>
  <si>
    <t>Amended 1</t>
  </si>
  <si>
    <t>CODE</t>
  </si>
  <si>
    <t>Amended 2</t>
  </si>
  <si>
    <t>Amended 3</t>
  </si>
  <si>
    <t>NO.</t>
  </si>
  <si>
    <t>L</t>
  </si>
  <si>
    <t>GRADE</t>
  </si>
  <si>
    <t>TOLERANCE +/-</t>
  </si>
  <si>
    <t>A</t>
  </si>
  <si>
    <t>LENGTH FROM SIDE NECK POINT TO HEM</t>
  </si>
  <si>
    <t>DÀI ÁO TỪ ĐIỂM CỔ ĐẾN LAI ÁO</t>
  </si>
  <si>
    <t>B</t>
  </si>
  <si>
    <t>1/2 CHEST WIDTH- 1" BELOW ARMHOLE</t>
  </si>
  <si>
    <t>1/2 NGỰC Ở NÁCH</t>
  </si>
  <si>
    <t>1/2 BASE STRETCHED</t>
  </si>
  <si>
    <t>LAI ĐO CĂNG</t>
  </si>
  <si>
    <t>C2</t>
  </si>
  <si>
    <t>1/2 BASE (RIB) RELAXED</t>
  </si>
  <si>
    <t>1/2 LAI DO ÊM</t>
  </si>
  <si>
    <t>D1</t>
  </si>
  <si>
    <t>SLEEVE LENGTH</t>
  </si>
  <si>
    <t>DÀI TAY</t>
  </si>
  <si>
    <t>F1</t>
  </si>
  <si>
    <t>FRONT CHEST 6" Down from SNP</t>
  </si>
  <si>
    <t>NGỰC DƯỚI ĐỈNH VAI 6"</t>
  </si>
  <si>
    <t>F2</t>
  </si>
  <si>
    <t>BACK CHEST 6" Down from SNP</t>
  </si>
  <si>
    <t>NGANG SAU DƯỚI ĐỈNH VAI 6"</t>
  </si>
  <si>
    <t>G1</t>
  </si>
  <si>
    <t>BICEP (1" BELOW ARMHOLE)</t>
  </si>
  <si>
    <t>BẮP TAY DƯỚI NÁCH 1"</t>
  </si>
  <si>
    <t>H</t>
  </si>
  <si>
    <t>ELBOW WIDTH- half way down underarm</t>
  </si>
  <si>
    <t>RỘNG KHỦY TAY (TỪ 1/2 DÀI TAY TRONG)</t>
  </si>
  <si>
    <t>J1</t>
  </si>
  <si>
    <t>CUFF WIDTH STRETCHED FLAT - 1" above rib</t>
  </si>
  <si>
    <t>RỘNG CỬA TAY ĐO CĂNG CÁCH ĐƯỜNG MAY RIB 1"</t>
  </si>
  <si>
    <t>J2</t>
  </si>
  <si>
    <t>CUFF WIDTH RELAXED</t>
  </si>
  <si>
    <t>RỘNG CỬA TAY ĐO ÊM</t>
  </si>
  <si>
    <t>CUFF HEIGHT</t>
  </si>
  <si>
    <t>TO BẢN LAI TAY</t>
  </si>
  <si>
    <t>BOTTOM HEM DEPTH</t>
  </si>
  <si>
    <t>TO BẢN LAI ÁO</t>
  </si>
  <si>
    <t>P</t>
  </si>
  <si>
    <t>NECK WIDTH</t>
  </si>
  <si>
    <t>RỘNG CỔ</t>
  </si>
  <si>
    <t>Q</t>
  </si>
  <si>
    <t>SIDE NECK LEVEL TO BACK NECK DROP</t>
  </si>
  <si>
    <t>HẠ CỔ SAU</t>
  </si>
  <si>
    <t>R</t>
  </si>
  <si>
    <t>SIDE NECK LEVEL TO FRONT NECK DROP</t>
  </si>
  <si>
    <t>HẠ CỔ TRƯỚC</t>
  </si>
  <si>
    <t>*** Measurement by INCHES</t>
  </si>
  <si>
    <t>TO BẢN CỔ</t>
  </si>
  <si>
    <t>UA COMMENT</t>
  </si>
  <si>
    <t>1/2 NGỰC Ở duoi NÁCH 1"</t>
  </si>
  <si>
    <t>NECK BAND HEIGHT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</si>
</sst>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Muli"/>
    </font>
    <font>
      <b/>
      <sz val="11"/>
      <color rgb="FF333F4F"/>
      <name val="Muli"/>
    </font>
    <font>
      <sz val="11"/>
      <color theme="1"/>
      <name val="Muli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Muli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4">
    <border>
      <left/>
      <right/>
      <top/>
      <bottom/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thick">
        <color rgb="FF000000"/>
      </left>
      <right style="medium">
        <color rgb="FFCCCCCC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thick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2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3" borderId="13" xfId="0" applyFill="1" applyBorder="1" applyAlignment="1">
      <alignment vertical="center" wrapText="1"/>
    </xf>
    <xf numFmtId="0" fontId="0" fillId="3" borderId="14" xfId="0" applyFill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/>
    </xf>
    <xf numFmtId="0" fontId="4" fillId="0" borderId="10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 wrapText="1"/>
    </xf>
    <xf numFmtId="0" fontId="2" fillId="0" borderId="13" xfId="0" applyFont="1" applyBorder="1" applyAlignment="1">
      <alignment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12" fontId="4" fillId="6" borderId="10" xfId="0" applyNumberFormat="1" applyFont="1" applyFill="1" applyBorder="1" applyAlignment="1">
      <alignment horizontal="center" vertical="center" wrapText="1"/>
    </xf>
    <xf numFmtId="12" fontId="4" fillId="0" borderId="17" xfId="0" applyNumberFormat="1" applyFont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vertical="center" wrapText="1"/>
    </xf>
    <xf numFmtId="16" fontId="4" fillId="6" borderId="10" xfId="0" applyNumberFormat="1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12" fontId="4" fillId="0" borderId="25" xfId="0" applyNumberFormat="1" applyFont="1" applyBorder="1" applyAlignment="1">
      <alignment horizontal="center" vertical="center" wrapText="1"/>
    </xf>
    <xf numFmtId="12" fontId="4" fillId="6" borderId="25" xfId="0" applyNumberFormat="1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12" fontId="4" fillId="0" borderId="1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/>
    <xf numFmtId="16" fontId="4" fillId="6" borderId="25" xfId="0" applyNumberFormat="1" applyFont="1" applyFill="1" applyBorder="1" applyAlignment="1">
      <alignment horizontal="center" vertical="center" wrapText="1"/>
    </xf>
    <xf numFmtId="0" fontId="4" fillId="6" borderId="25" xfId="0" applyFont="1" applyFill="1" applyBorder="1" applyAlignment="1">
      <alignment horizontal="center" vertical="center" wrapText="1"/>
    </xf>
    <xf numFmtId="12" fontId="4" fillId="0" borderId="26" xfId="0" applyNumberFormat="1" applyFont="1" applyBorder="1" applyAlignment="1">
      <alignment horizontal="center" vertical="center" wrapText="1"/>
    </xf>
    <xf numFmtId="12" fontId="4" fillId="0" borderId="28" xfId="0" applyNumberFormat="1" applyFont="1" applyBorder="1" applyAlignment="1">
      <alignment horizontal="center" vertical="center" wrapText="1"/>
    </xf>
    <xf numFmtId="12" fontId="4" fillId="0" borderId="29" xfId="0" applyNumberFormat="1" applyFont="1" applyBorder="1" applyAlignment="1">
      <alignment horizontal="center" vertical="center" wrapText="1"/>
    </xf>
    <xf numFmtId="12" fontId="4" fillId="0" borderId="30" xfId="0" applyNumberFormat="1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 wrapText="1"/>
    </xf>
    <xf numFmtId="12" fontId="4" fillId="8" borderId="10" xfId="0" applyNumberFormat="1" applyFont="1" applyFill="1" applyBorder="1" applyAlignment="1">
      <alignment horizontal="center" vertical="center" wrapText="1"/>
    </xf>
    <xf numFmtId="0" fontId="0" fillId="8" borderId="27" xfId="0" applyFill="1" applyBorder="1" applyAlignment="1">
      <alignment horizontal="center" vertical="center"/>
    </xf>
    <xf numFmtId="12" fontId="2" fillId="2" borderId="10" xfId="0" applyNumberFormat="1" applyFont="1" applyFill="1" applyBorder="1" applyAlignment="1">
      <alignment horizontal="center" vertical="center" wrapText="1"/>
    </xf>
    <xf numFmtId="0" fontId="2" fillId="9" borderId="9" xfId="0" applyFont="1" applyFill="1" applyBorder="1" applyAlignment="1">
      <alignment horizontal="center" vertical="center" wrapText="1"/>
    </xf>
    <xf numFmtId="0" fontId="4" fillId="9" borderId="10" xfId="0" applyFont="1" applyFill="1" applyBorder="1" applyAlignment="1">
      <alignment vertical="center" wrapText="1"/>
    </xf>
    <xf numFmtId="12" fontId="2" fillId="9" borderId="10" xfId="0" applyNumberFormat="1" applyFont="1" applyFill="1" applyBorder="1" applyAlignment="1">
      <alignment horizontal="center" vertical="center" wrapText="1"/>
    </xf>
    <xf numFmtId="12" fontId="2" fillId="9" borderId="17" xfId="0" applyNumberFormat="1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12" fontId="2" fillId="8" borderId="10" xfId="0" applyNumberFormat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6" fontId="2" fillId="0" borderId="10" xfId="0" applyNumberFormat="1" applyFont="1" applyBorder="1" applyAlignment="1">
      <alignment horizontal="center" vertical="center" wrapText="1"/>
    </xf>
    <xf numFmtId="12" fontId="7" fillId="0" borderId="10" xfId="0" applyNumberFormat="1" applyFont="1" applyBorder="1" applyAlignment="1">
      <alignment horizontal="center" vertical="center" wrapText="1"/>
    </xf>
    <xf numFmtId="16" fontId="4" fillId="0" borderId="10" xfId="0" applyNumberFormat="1" applyFont="1" applyBorder="1" applyAlignment="1">
      <alignment horizontal="center" vertical="center" wrapText="1"/>
    </xf>
    <xf numFmtId="12" fontId="7" fillId="8" borderId="10" xfId="0" applyNumberFormat="1" applyFont="1" applyFill="1" applyBorder="1" applyAlignment="1">
      <alignment horizontal="center" vertical="center" wrapText="1"/>
    </xf>
    <xf numFmtId="0" fontId="4" fillId="0" borderId="33" xfId="0" applyFont="1" applyBorder="1" applyAlignment="1">
      <alignment vertical="center" wrapText="1"/>
    </xf>
    <xf numFmtId="0" fontId="6" fillId="9" borderId="24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0" fillId="0" borderId="18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4" borderId="21" xfId="0" applyFill="1" applyBorder="1" applyAlignment="1">
      <alignment vertical="center" wrapText="1"/>
    </xf>
    <xf numFmtId="0" fontId="0" fillId="4" borderId="22" xfId="0" applyFill="1" applyBorder="1" applyAlignment="1">
      <alignment vertical="center" wrapText="1"/>
    </xf>
    <xf numFmtId="0" fontId="0" fillId="4" borderId="23" xfId="0" applyFill="1" applyBorder="1" applyAlignment="1">
      <alignment vertical="center" wrapText="1"/>
    </xf>
    <xf numFmtId="0" fontId="1" fillId="7" borderId="2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3724C-D7EC-41FC-BD5F-61B37226DA94}">
  <sheetPr>
    <pageSetUpPr fitToPage="1"/>
  </sheetPr>
  <dimension ref="A1:Q24"/>
  <sheetViews>
    <sheetView tabSelected="1" view="pageBreakPreview" zoomScale="60" zoomScaleNormal="70" workbookViewId="0">
      <selection activeCell="D12" sqref="D12"/>
    </sheetView>
  </sheetViews>
  <sheetFormatPr defaultRowHeight="14.4" x14ac:dyDescent="0.3"/>
  <cols>
    <col min="1" max="1" width="29.5546875" customWidth="1"/>
    <col min="2" max="2" width="39" customWidth="1"/>
    <col min="3" max="3" width="27.5546875" hidden="1" customWidth="1"/>
    <col min="4" max="4" width="17.44140625" customWidth="1"/>
    <col min="5" max="5" width="17.109375" customWidth="1"/>
    <col min="6" max="6" width="16.44140625" customWidth="1"/>
    <col min="7" max="7" width="15.88671875" customWidth="1"/>
    <col min="8" max="8" width="18.5546875" customWidth="1"/>
    <col min="9" max="9" width="15" customWidth="1"/>
    <col min="10" max="10" width="12.88671875" customWidth="1"/>
    <col min="11" max="11" width="13.109375" customWidth="1"/>
    <col min="12" max="15" width="0" hidden="1" customWidth="1"/>
    <col min="16" max="16" width="50.5546875" hidden="1" customWidth="1"/>
    <col min="17" max="17" width="55.33203125" customWidth="1"/>
  </cols>
  <sheetData>
    <row r="1" spans="1:16" ht="18" thickTop="1" thickBot="1" x14ac:dyDescent="0.35">
      <c r="A1" s="9" t="s">
        <v>6</v>
      </c>
      <c r="B1" s="10"/>
      <c r="C1" s="1"/>
      <c r="D1" s="11" t="s">
        <v>7</v>
      </c>
      <c r="E1" s="1"/>
      <c r="F1" s="12"/>
      <c r="G1" s="1"/>
      <c r="H1" s="1"/>
      <c r="I1" s="67"/>
      <c r="J1" s="68"/>
      <c r="K1" s="69"/>
    </row>
    <row r="2" spans="1:16" ht="17.399999999999999" thickBot="1" x14ac:dyDescent="0.35">
      <c r="A2" s="13" t="s">
        <v>8</v>
      </c>
      <c r="B2" s="14" t="s">
        <v>9</v>
      </c>
      <c r="C2" s="2"/>
      <c r="D2" s="15" t="s">
        <v>10</v>
      </c>
      <c r="E2" s="2"/>
      <c r="F2" s="16"/>
      <c r="G2" s="2"/>
      <c r="H2" s="2"/>
      <c r="I2" s="70"/>
      <c r="J2" s="71"/>
      <c r="K2" s="72"/>
    </row>
    <row r="3" spans="1:16" ht="17.399999999999999" thickBot="1" x14ac:dyDescent="0.35">
      <c r="A3" s="13" t="s">
        <v>11</v>
      </c>
      <c r="B3" s="2"/>
      <c r="C3" s="2"/>
      <c r="D3" s="15" t="s">
        <v>12</v>
      </c>
      <c r="E3" s="2"/>
      <c r="F3" s="16"/>
      <c r="G3" s="2"/>
      <c r="H3" s="2"/>
      <c r="I3" s="70"/>
      <c r="J3" s="71"/>
      <c r="K3" s="72"/>
    </row>
    <row r="4" spans="1:16" ht="17.399999999999999" thickBot="1" x14ac:dyDescent="0.35">
      <c r="A4" s="17"/>
      <c r="B4" s="3"/>
      <c r="C4" s="4"/>
      <c r="D4" s="18" t="s">
        <v>13</v>
      </c>
      <c r="E4" s="5"/>
      <c r="F4" s="19"/>
      <c r="G4" s="5"/>
      <c r="H4" s="5"/>
      <c r="I4" s="73"/>
      <c r="J4" s="74"/>
      <c r="K4" s="75"/>
    </row>
    <row r="5" spans="1:16" ht="18" thickTop="1" thickBot="1" x14ac:dyDescent="0.35">
      <c r="A5" s="6"/>
      <c r="B5" s="3"/>
      <c r="C5" s="3"/>
      <c r="D5" s="20" t="s">
        <v>63</v>
      </c>
      <c r="E5" s="7"/>
      <c r="F5" s="7"/>
      <c r="G5" s="7"/>
      <c r="H5" s="7"/>
      <c r="I5" s="7"/>
      <c r="J5" s="7"/>
      <c r="K5" s="8"/>
    </row>
    <row r="6" spans="1:16" ht="15.6" thickTop="1" thickBot="1" x14ac:dyDescent="0.35">
      <c r="A6" s="76"/>
      <c r="B6" s="77"/>
      <c r="C6" s="77"/>
      <c r="D6" s="77"/>
      <c r="E6" s="77"/>
      <c r="F6" s="77"/>
      <c r="G6" s="77"/>
      <c r="H6" s="77"/>
      <c r="I6" s="77"/>
      <c r="J6" s="77"/>
      <c r="K6" s="78"/>
    </row>
    <row r="7" spans="1:16" ht="34.799999999999997" thickTop="1" thickBot="1" x14ac:dyDescent="0.35">
      <c r="A7" s="21" t="s">
        <v>14</v>
      </c>
      <c r="B7" s="22" t="s">
        <v>0</v>
      </c>
      <c r="C7" s="2"/>
      <c r="D7" s="23" t="s">
        <v>1</v>
      </c>
      <c r="E7" s="23" t="s">
        <v>2</v>
      </c>
      <c r="F7" s="23" t="s">
        <v>3</v>
      </c>
      <c r="G7" s="24" t="s">
        <v>15</v>
      </c>
      <c r="H7" s="23" t="s">
        <v>4</v>
      </c>
      <c r="I7" s="23" t="s">
        <v>5</v>
      </c>
      <c r="J7" s="23" t="s">
        <v>16</v>
      </c>
      <c r="K7" s="34" t="s">
        <v>17</v>
      </c>
      <c r="L7" s="79" t="s">
        <v>65</v>
      </c>
      <c r="M7" s="79"/>
      <c r="N7" s="79"/>
      <c r="O7" s="79"/>
      <c r="P7" s="79"/>
    </row>
    <row r="8" spans="1:16" ht="40.799999999999997" customHeight="1" thickBot="1" x14ac:dyDescent="0.35">
      <c r="A8" s="21" t="s">
        <v>18</v>
      </c>
      <c r="B8" s="16" t="s">
        <v>19</v>
      </c>
      <c r="C8" s="16" t="s">
        <v>20</v>
      </c>
      <c r="D8" s="35">
        <v>24</v>
      </c>
      <c r="E8" s="35">
        <v>26</v>
      </c>
      <c r="F8" s="35">
        <v>28</v>
      </c>
      <c r="G8" s="47">
        <v>29</v>
      </c>
      <c r="H8" s="35">
        <v>30</v>
      </c>
      <c r="I8" s="35">
        <v>31</v>
      </c>
      <c r="J8" s="26"/>
      <c r="K8" s="27">
        <v>0.5</v>
      </c>
    </row>
    <row r="9" spans="1:16" ht="40.799999999999997" customHeight="1" thickBot="1" x14ac:dyDescent="0.35">
      <c r="A9" s="21" t="s">
        <v>21</v>
      </c>
      <c r="B9" s="16" t="s">
        <v>22</v>
      </c>
      <c r="C9" s="16" t="s">
        <v>66</v>
      </c>
      <c r="D9" s="35">
        <f>E9-J9</f>
        <v>20.5</v>
      </c>
      <c r="E9" s="35">
        <f>F9-J9</f>
        <v>22</v>
      </c>
      <c r="F9" s="35">
        <f>G9-J9</f>
        <v>23.5</v>
      </c>
      <c r="G9" s="47">
        <v>25</v>
      </c>
      <c r="H9" s="35">
        <f>G9+J9</f>
        <v>26.5</v>
      </c>
      <c r="I9" s="35">
        <f>H9+J9</f>
        <v>28</v>
      </c>
      <c r="J9" s="35">
        <v>1.5</v>
      </c>
      <c r="K9" s="32">
        <v>0.5</v>
      </c>
      <c r="L9" s="64"/>
      <c r="M9" s="64"/>
      <c r="N9" s="64"/>
      <c r="O9" s="64"/>
      <c r="P9" s="64"/>
    </row>
    <row r="10" spans="1:16" ht="40.799999999999997" customHeight="1" thickBot="1" x14ac:dyDescent="0.35">
      <c r="A10" s="21"/>
      <c r="B10" s="16" t="s">
        <v>24</v>
      </c>
      <c r="C10" s="16" t="s">
        <v>25</v>
      </c>
      <c r="D10" s="35">
        <f>E10-J10</f>
        <v>18.5</v>
      </c>
      <c r="E10" s="35">
        <f>F10-J10</f>
        <v>20</v>
      </c>
      <c r="F10" s="35">
        <f>G10-J10</f>
        <v>21.5</v>
      </c>
      <c r="G10" s="55">
        <v>23</v>
      </c>
      <c r="H10" s="35">
        <f>G10+J10</f>
        <v>24.5</v>
      </c>
      <c r="I10" s="35">
        <f>H10+J10</f>
        <v>26</v>
      </c>
      <c r="J10" s="35">
        <v>1.5</v>
      </c>
      <c r="K10" s="32">
        <v>0.5</v>
      </c>
      <c r="L10" s="64"/>
      <c r="M10" s="64"/>
      <c r="N10" s="64"/>
      <c r="O10" s="64"/>
      <c r="P10" s="64"/>
    </row>
    <row r="11" spans="1:16" ht="40.799999999999997" customHeight="1" thickBot="1" x14ac:dyDescent="0.35">
      <c r="A11" s="21" t="s">
        <v>26</v>
      </c>
      <c r="B11" s="16" t="s">
        <v>27</v>
      </c>
      <c r="C11" s="16" t="s">
        <v>28</v>
      </c>
      <c r="D11" s="35">
        <f>E11-J11</f>
        <v>16</v>
      </c>
      <c r="E11" s="35">
        <f>F11-J11</f>
        <v>17.5</v>
      </c>
      <c r="F11" s="35">
        <f>G11-J11</f>
        <v>19</v>
      </c>
      <c r="G11" s="56">
        <v>20.5</v>
      </c>
      <c r="H11" s="35">
        <f>G11+J11</f>
        <v>22</v>
      </c>
      <c r="I11" s="35">
        <f>H11+J11</f>
        <v>23.5</v>
      </c>
      <c r="J11" s="35">
        <v>1.5</v>
      </c>
      <c r="K11" s="32">
        <v>0.5</v>
      </c>
      <c r="L11" s="64"/>
      <c r="M11" s="64"/>
      <c r="N11" s="64"/>
      <c r="O11" s="64"/>
      <c r="P11" s="64"/>
    </row>
    <row r="12" spans="1:16" ht="40.799999999999997" customHeight="1" thickBot="1" x14ac:dyDescent="0.35">
      <c r="A12" s="51" t="s">
        <v>29</v>
      </c>
      <c r="B12" s="52" t="s">
        <v>30</v>
      </c>
      <c r="C12" s="52" t="s">
        <v>31</v>
      </c>
      <c r="D12" s="53">
        <f>E12-J12</f>
        <v>22.5</v>
      </c>
      <c r="E12" s="53">
        <f>F12-J12</f>
        <v>23</v>
      </c>
      <c r="F12" s="53">
        <f>G12-J12</f>
        <v>23.5</v>
      </c>
      <c r="G12" s="50">
        <v>24</v>
      </c>
      <c r="H12" s="53">
        <f>G12+J12</f>
        <v>24.5</v>
      </c>
      <c r="I12" s="53">
        <f>H12+K12</f>
        <v>25</v>
      </c>
      <c r="J12" s="53">
        <v>0.5</v>
      </c>
      <c r="K12" s="54">
        <v>0.5</v>
      </c>
      <c r="L12" s="63"/>
      <c r="M12" s="63"/>
      <c r="N12" s="63"/>
      <c r="O12" s="63"/>
      <c r="P12" s="63"/>
    </row>
    <row r="13" spans="1:16" ht="40.799999999999997" customHeight="1" thickBot="1" x14ac:dyDescent="0.35">
      <c r="A13" s="21" t="s">
        <v>32</v>
      </c>
      <c r="B13" s="16" t="s">
        <v>33</v>
      </c>
      <c r="C13" s="16" t="s">
        <v>34</v>
      </c>
      <c r="D13" s="35">
        <f t="shared" ref="D13:D14" si="0">E13-J13</f>
        <v>18</v>
      </c>
      <c r="E13" s="35">
        <f t="shared" ref="E13:E14" si="1">F13-J13</f>
        <v>19</v>
      </c>
      <c r="F13" s="35">
        <f t="shared" ref="F13:F14" si="2">G13-J13</f>
        <v>20</v>
      </c>
      <c r="G13" s="25">
        <v>21</v>
      </c>
      <c r="H13" s="35">
        <f t="shared" ref="H13:H14" si="3">G13+J13</f>
        <v>22</v>
      </c>
      <c r="I13" s="35">
        <f t="shared" ref="I13:I14" si="4">H13+J13</f>
        <v>23</v>
      </c>
      <c r="J13" s="35">
        <v>1</v>
      </c>
      <c r="K13" s="33">
        <v>0.375</v>
      </c>
      <c r="L13" s="64"/>
      <c r="M13" s="64"/>
      <c r="N13" s="64"/>
      <c r="O13" s="64"/>
      <c r="P13" s="64"/>
    </row>
    <row r="14" spans="1:16" ht="40.799999999999997" customHeight="1" thickBot="1" x14ac:dyDescent="0.35">
      <c r="A14" s="21" t="s">
        <v>35</v>
      </c>
      <c r="B14" s="16" t="s">
        <v>36</v>
      </c>
      <c r="C14" s="16" t="s">
        <v>37</v>
      </c>
      <c r="D14" s="35">
        <f t="shared" si="0"/>
        <v>18</v>
      </c>
      <c r="E14" s="35">
        <f t="shared" si="1"/>
        <v>19</v>
      </c>
      <c r="F14" s="35">
        <f t="shared" si="2"/>
        <v>20</v>
      </c>
      <c r="G14" s="25">
        <v>21</v>
      </c>
      <c r="H14" s="35">
        <f t="shared" si="3"/>
        <v>22</v>
      </c>
      <c r="I14" s="35">
        <f t="shared" si="4"/>
        <v>23</v>
      </c>
      <c r="J14" s="35">
        <v>1</v>
      </c>
      <c r="K14" s="33">
        <v>0.375</v>
      </c>
      <c r="L14" s="64"/>
      <c r="M14" s="64"/>
      <c r="N14" s="64"/>
      <c r="O14" s="64"/>
      <c r="P14" s="64"/>
    </row>
    <row r="15" spans="1:16" ht="40.799999999999997" customHeight="1" thickBot="1" x14ac:dyDescent="0.35">
      <c r="A15" s="21" t="s">
        <v>38</v>
      </c>
      <c r="B15" s="16" t="s">
        <v>39</v>
      </c>
      <c r="C15" s="16" t="s">
        <v>40</v>
      </c>
      <c r="D15" s="59">
        <v>8.25</v>
      </c>
      <c r="E15" s="59">
        <v>8.5</v>
      </c>
      <c r="F15" s="59">
        <v>9</v>
      </c>
      <c r="G15" s="61">
        <v>9.75</v>
      </c>
      <c r="H15" s="59">
        <v>10.5</v>
      </c>
      <c r="I15" s="59">
        <v>11.25</v>
      </c>
      <c r="J15" s="60"/>
      <c r="K15" s="32">
        <v>0.375</v>
      </c>
      <c r="L15" s="65"/>
      <c r="M15" s="65"/>
      <c r="N15" s="65"/>
      <c r="O15" s="65"/>
      <c r="P15" s="65"/>
    </row>
    <row r="16" spans="1:16" ht="40.799999999999997" customHeight="1" thickBot="1" x14ac:dyDescent="0.35">
      <c r="A16" s="57" t="s">
        <v>41</v>
      </c>
      <c r="B16" s="16" t="s">
        <v>42</v>
      </c>
      <c r="C16" s="62" t="s">
        <v>43</v>
      </c>
      <c r="D16" s="26">
        <v>6.875</v>
      </c>
      <c r="E16" s="26">
        <v>7.25</v>
      </c>
      <c r="F16" s="26">
        <v>7.625</v>
      </c>
      <c r="G16" s="47">
        <v>8</v>
      </c>
      <c r="H16" s="26">
        <v>8.375</v>
      </c>
      <c r="I16" s="26">
        <v>8.75</v>
      </c>
      <c r="J16" s="58"/>
      <c r="K16" s="27">
        <v>0.25</v>
      </c>
      <c r="L16" s="65"/>
      <c r="M16" s="65"/>
      <c r="N16" s="65"/>
      <c r="O16" s="65"/>
      <c r="P16" s="65"/>
    </row>
    <row r="17" spans="1:17" ht="40.799999999999997" customHeight="1" thickBot="1" x14ac:dyDescent="0.35">
      <c r="A17" s="21" t="s">
        <v>44</v>
      </c>
      <c r="B17" s="16" t="s">
        <v>45</v>
      </c>
      <c r="C17" s="29" t="s">
        <v>46</v>
      </c>
      <c r="D17" s="28">
        <v>5</v>
      </c>
      <c r="E17" s="26">
        <v>5.25</v>
      </c>
      <c r="F17" s="26">
        <v>5.5</v>
      </c>
      <c r="G17" s="48">
        <v>5.75</v>
      </c>
      <c r="H17" s="28">
        <v>6</v>
      </c>
      <c r="I17" s="26">
        <v>6.25</v>
      </c>
      <c r="J17" s="30"/>
      <c r="K17" s="27">
        <v>0.25</v>
      </c>
    </row>
    <row r="18" spans="1:17" ht="40.799999999999997" customHeight="1" thickBot="1" x14ac:dyDescent="0.35">
      <c r="A18" s="21" t="s">
        <v>47</v>
      </c>
      <c r="B18" s="16" t="s">
        <v>48</v>
      </c>
      <c r="C18" s="29" t="s">
        <v>49</v>
      </c>
      <c r="D18" s="28">
        <v>3</v>
      </c>
      <c r="E18" s="26">
        <v>3.25</v>
      </c>
      <c r="F18" s="26">
        <v>3.5</v>
      </c>
      <c r="G18" s="48">
        <v>3.75</v>
      </c>
      <c r="H18" s="28">
        <v>4</v>
      </c>
      <c r="I18" s="26">
        <v>4.25</v>
      </c>
      <c r="J18" s="30"/>
      <c r="K18" s="27">
        <v>0.25</v>
      </c>
    </row>
    <row r="19" spans="1:17" ht="40.799999999999997" customHeight="1" thickBot="1" x14ac:dyDescent="0.35">
      <c r="A19" s="21" t="s">
        <v>15</v>
      </c>
      <c r="B19" s="16" t="s">
        <v>50</v>
      </c>
      <c r="C19" s="16" t="s">
        <v>51</v>
      </c>
      <c r="D19" s="35">
        <v>2</v>
      </c>
      <c r="E19" s="35">
        <v>2</v>
      </c>
      <c r="F19" s="35">
        <v>2</v>
      </c>
      <c r="G19" s="48">
        <v>2</v>
      </c>
      <c r="H19" s="35">
        <v>2</v>
      </c>
      <c r="I19" s="35">
        <v>2</v>
      </c>
      <c r="J19" s="28"/>
      <c r="K19" s="27">
        <v>0.25</v>
      </c>
    </row>
    <row r="20" spans="1:17" ht="40.799999999999997" customHeight="1" thickBot="1" x14ac:dyDescent="0.35">
      <c r="A20" s="21" t="s">
        <v>3</v>
      </c>
      <c r="B20" s="16" t="s">
        <v>52</v>
      </c>
      <c r="C20" s="16" t="s">
        <v>53</v>
      </c>
      <c r="D20" s="35">
        <v>2</v>
      </c>
      <c r="E20" s="35">
        <v>2</v>
      </c>
      <c r="F20" s="35">
        <v>2</v>
      </c>
      <c r="G20" s="48">
        <v>2</v>
      </c>
      <c r="H20" s="35">
        <v>2</v>
      </c>
      <c r="I20" s="35">
        <v>2</v>
      </c>
      <c r="J20" s="28"/>
      <c r="K20" s="40">
        <v>0.25</v>
      </c>
    </row>
    <row r="21" spans="1:17" ht="40.799999999999997" customHeight="1" thickBot="1" x14ac:dyDescent="0.35">
      <c r="A21" s="31" t="s">
        <v>54</v>
      </c>
      <c r="B21" s="29" t="s">
        <v>55</v>
      </c>
      <c r="C21" s="29" t="s">
        <v>56</v>
      </c>
      <c r="D21" s="35">
        <f>E21-0.25</f>
        <v>6.75</v>
      </c>
      <c r="E21" s="35">
        <f>F21-0.25</f>
        <v>7</v>
      </c>
      <c r="F21" s="35">
        <f>G21-0.25</f>
        <v>7.25</v>
      </c>
      <c r="G21" s="48">
        <v>7.5</v>
      </c>
      <c r="H21" s="35">
        <f>G21+0.25</f>
        <v>7.75</v>
      </c>
      <c r="I21" s="35">
        <f>H21+0.25</f>
        <v>8</v>
      </c>
      <c r="J21" s="38"/>
      <c r="K21" s="41">
        <v>0.25</v>
      </c>
      <c r="L21" s="36"/>
      <c r="M21" s="36"/>
      <c r="N21" s="36"/>
      <c r="O21" s="36"/>
      <c r="P21" s="36"/>
      <c r="Q21" s="36"/>
    </row>
    <row r="22" spans="1:17" ht="40.799999999999997" customHeight="1" thickBot="1" x14ac:dyDescent="0.35">
      <c r="A22" s="21" t="s">
        <v>57</v>
      </c>
      <c r="B22" s="16" t="s">
        <v>58</v>
      </c>
      <c r="C22" s="16" t="s">
        <v>59</v>
      </c>
      <c r="D22" s="35">
        <v>1.125</v>
      </c>
      <c r="E22" s="35">
        <v>1.125</v>
      </c>
      <c r="F22" s="35">
        <v>1.125</v>
      </c>
      <c r="G22" s="48">
        <v>1.125</v>
      </c>
      <c r="H22" s="35">
        <v>1.125</v>
      </c>
      <c r="I22" s="35">
        <v>1.125</v>
      </c>
      <c r="J22" s="39"/>
      <c r="K22" s="42">
        <v>0.25</v>
      </c>
      <c r="L22" s="36"/>
      <c r="M22" s="36"/>
      <c r="N22" s="36"/>
      <c r="O22" s="36"/>
      <c r="P22" s="36"/>
      <c r="Q22" s="36"/>
    </row>
    <row r="23" spans="1:17" ht="40.799999999999997" customHeight="1" thickBot="1" x14ac:dyDescent="0.35">
      <c r="A23" s="21" t="s">
        <v>60</v>
      </c>
      <c r="B23" s="16" t="s">
        <v>61</v>
      </c>
      <c r="C23" s="16" t="s">
        <v>62</v>
      </c>
      <c r="D23" s="35">
        <v>3.25</v>
      </c>
      <c r="E23" s="35">
        <v>3.375</v>
      </c>
      <c r="F23" s="35">
        <v>3.5</v>
      </c>
      <c r="G23" s="48">
        <v>3.625</v>
      </c>
      <c r="H23" s="35">
        <v>3.75</v>
      </c>
      <c r="I23" s="35">
        <v>3.875</v>
      </c>
      <c r="J23" s="38"/>
      <c r="K23" s="43">
        <v>0.25</v>
      </c>
      <c r="L23" s="36"/>
      <c r="M23" s="36"/>
      <c r="N23" s="36"/>
      <c r="O23" s="36"/>
      <c r="P23" s="36"/>
      <c r="Q23" s="36"/>
    </row>
    <row r="24" spans="1:17" ht="40.799999999999997" customHeight="1" thickBot="1" x14ac:dyDescent="0.35">
      <c r="B24" s="16" t="s">
        <v>67</v>
      </c>
      <c r="C24" s="16" t="s">
        <v>64</v>
      </c>
      <c r="D24" s="46">
        <v>1</v>
      </c>
      <c r="E24" s="46">
        <v>1</v>
      </c>
      <c r="F24" s="46">
        <v>1</v>
      </c>
      <c r="G24" s="49">
        <v>1</v>
      </c>
      <c r="H24" s="45">
        <v>1</v>
      </c>
      <c r="I24" s="44">
        <v>1</v>
      </c>
      <c r="L24" s="37"/>
      <c r="M24" s="37"/>
      <c r="N24" s="37"/>
      <c r="O24" s="37"/>
      <c r="P24" s="37"/>
      <c r="Q24" s="37"/>
    </row>
  </sheetData>
  <mergeCells count="10">
    <mergeCell ref="L11:P11"/>
    <mergeCell ref="I1:K4"/>
    <mergeCell ref="A6:K6"/>
    <mergeCell ref="L7:P7"/>
    <mergeCell ref="L9:P9"/>
    <mergeCell ref="L10:P10"/>
    <mergeCell ref="L12:P12"/>
    <mergeCell ref="L13:P14"/>
    <mergeCell ref="L15:P15"/>
    <mergeCell ref="L16:P16"/>
  </mergeCells>
  <pageMargins left="0.7" right="0.7" top="0.75" bottom="0.75" header="0.3" footer="0.3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F432E-FDFB-4874-BAFD-4D0E2D5F87EA}">
  <sheetPr>
    <pageSetUpPr fitToPage="1"/>
  </sheetPr>
  <dimension ref="A1:Q24"/>
  <sheetViews>
    <sheetView view="pageBreakPreview" topLeftCell="B1" zoomScale="60" zoomScaleNormal="70" workbookViewId="0">
      <selection activeCell="K13" sqref="K13"/>
    </sheetView>
  </sheetViews>
  <sheetFormatPr defaultRowHeight="14.4" x14ac:dyDescent="0.3"/>
  <cols>
    <col min="1" max="1" width="29.5546875" customWidth="1"/>
    <col min="2" max="2" width="32.6640625" customWidth="1"/>
    <col min="3" max="3" width="27.5546875" customWidth="1"/>
    <col min="4" max="4" width="17.44140625" customWidth="1"/>
    <col min="5" max="5" width="17.109375" customWidth="1"/>
    <col min="6" max="6" width="16.44140625" customWidth="1"/>
    <col min="7" max="7" width="15.88671875" customWidth="1"/>
    <col min="8" max="8" width="18.5546875" customWidth="1"/>
    <col min="9" max="9" width="15" customWidth="1"/>
    <col min="10" max="10" width="12.88671875" customWidth="1"/>
    <col min="11" max="11" width="13.109375" customWidth="1"/>
    <col min="16" max="16" width="50.5546875" customWidth="1"/>
    <col min="17" max="17" width="55.33203125" customWidth="1"/>
  </cols>
  <sheetData>
    <row r="1" spans="1:16" ht="18" thickTop="1" thickBot="1" x14ac:dyDescent="0.35">
      <c r="A1" s="9" t="s">
        <v>6</v>
      </c>
      <c r="B1" s="10"/>
      <c r="C1" s="1"/>
      <c r="D1" s="11" t="s">
        <v>7</v>
      </c>
      <c r="E1" s="1"/>
      <c r="F1" s="12"/>
      <c r="G1" s="1"/>
      <c r="H1" s="1"/>
      <c r="I1" s="67"/>
      <c r="J1" s="68"/>
      <c r="K1" s="69"/>
    </row>
    <row r="2" spans="1:16" ht="17.399999999999999" thickBot="1" x14ac:dyDescent="0.35">
      <c r="A2" s="13" t="s">
        <v>8</v>
      </c>
      <c r="B2" s="14" t="s">
        <v>9</v>
      </c>
      <c r="C2" s="2"/>
      <c r="D2" s="15" t="s">
        <v>10</v>
      </c>
      <c r="E2" s="2"/>
      <c r="F2" s="16"/>
      <c r="G2" s="2"/>
      <c r="H2" s="2"/>
      <c r="I2" s="70"/>
      <c r="J2" s="71"/>
      <c r="K2" s="72"/>
    </row>
    <row r="3" spans="1:16" ht="17.399999999999999" thickBot="1" x14ac:dyDescent="0.35">
      <c r="A3" s="13" t="s">
        <v>11</v>
      </c>
      <c r="B3" s="2"/>
      <c r="C3" s="2"/>
      <c r="D3" s="15" t="s">
        <v>12</v>
      </c>
      <c r="E3" s="2"/>
      <c r="F3" s="16"/>
      <c r="G3" s="2"/>
      <c r="H3" s="2"/>
      <c r="I3" s="70"/>
      <c r="J3" s="71"/>
      <c r="K3" s="72"/>
    </row>
    <row r="4" spans="1:16" ht="17.399999999999999" thickBot="1" x14ac:dyDescent="0.35">
      <c r="A4" s="17"/>
      <c r="B4" s="3"/>
      <c r="C4" s="4"/>
      <c r="D4" s="18" t="s">
        <v>13</v>
      </c>
      <c r="E4" s="5"/>
      <c r="F4" s="19"/>
      <c r="G4" s="5"/>
      <c r="H4" s="5"/>
      <c r="I4" s="73"/>
      <c r="J4" s="74"/>
      <c r="K4" s="75"/>
    </row>
    <row r="5" spans="1:16" ht="18" thickTop="1" thickBot="1" x14ac:dyDescent="0.35">
      <c r="A5" s="6"/>
      <c r="B5" s="3"/>
      <c r="C5" s="3"/>
      <c r="D5" s="20" t="s">
        <v>63</v>
      </c>
      <c r="E5" s="7"/>
      <c r="F5" s="7"/>
      <c r="G5" s="7"/>
      <c r="H5" s="7"/>
      <c r="I5" s="7"/>
      <c r="J5" s="7"/>
      <c r="K5" s="8"/>
    </row>
    <row r="6" spans="1:16" ht="15.6" thickTop="1" thickBot="1" x14ac:dyDescent="0.35">
      <c r="A6" s="76"/>
      <c r="B6" s="77"/>
      <c r="C6" s="77"/>
      <c r="D6" s="77"/>
      <c r="E6" s="77"/>
      <c r="F6" s="77"/>
      <c r="G6" s="77"/>
      <c r="H6" s="77"/>
      <c r="I6" s="77"/>
      <c r="J6" s="77"/>
      <c r="K6" s="78"/>
    </row>
    <row r="7" spans="1:16" ht="34.799999999999997" thickTop="1" thickBot="1" x14ac:dyDescent="0.35">
      <c r="A7" s="21" t="s">
        <v>14</v>
      </c>
      <c r="B7" s="22" t="s">
        <v>0</v>
      </c>
      <c r="C7" s="2"/>
      <c r="D7" s="23" t="s">
        <v>1</v>
      </c>
      <c r="E7" s="23" t="s">
        <v>2</v>
      </c>
      <c r="F7" s="23" t="s">
        <v>3</v>
      </c>
      <c r="G7" s="24" t="s">
        <v>15</v>
      </c>
      <c r="H7" s="23" t="s">
        <v>4</v>
      </c>
      <c r="I7" s="23" t="s">
        <v>5</v>
      </c>
      <c r="J7" s="23" t="s">
        <v>16</v>
      </c>
      <c r="K7" s="34" t="s">
        <v>17</v>
      </c>
      <c r="L7" s="79" t="s">
        <v>65</v>
      </c>
      <c r="M7" s="79"/>
      <c r="N7" s="79"/>
      <c r="O7" s="79"/>
      <c r="P7" s="79"/>
    </row>
    <row r="8" spans="1:16" ht="34.200000000000003" thickBot="1" x14ac:dyDescent="0.35">
      <c r="A8" s="21" t="s">
        <v>18</v>
      </c>
      <c r="B8" s="16" t="s">
        <v>19</v>
      </c>
      <c r="C8" s="16" t="s">
        <v>20</v>
      </c>
      <c r="D8" s="35">
        <v>24</v>
      </c>
      <c r="E8" s="35">
        <v>26</v>
      </c>
      <c r="F8" s="35">
        <v>28</v>
      </c>
      <c r="G8" s="47">
        <v>29</v>
      </c>
      <c r="H8" s="35">
        <v>30</v>
      </c>
      <c r="I8" s="35">
        <v>31</v>
      </c>
      <c r="J8" s="26"/>
      <c r="K8" s="27">
        <v>0.5</v>
      </c>
    </row>
    <row r="9" spans="1:16" ht="34.200000000000003" thickBot="1" x14ac:dyDescent="0.35">
      <c r="A9" s="21" t="s">
        <v>21</v>
      </c>
      <c r="B9" s="16" t="s">
        <v>22</v>
      </c>
      <c r="C9" s="16" t="s">
        <v>23</v>
      </c>
      <c r="D9" s="35">
        <f>E9-J9</f>
        <v>20.5</v>
      </c>
      <c r="E9" s="35">
        <f>F9-J9</f>
        <v>22</v>
      </c>
      <c r="F9" s="35">
        <f>G9-J9</f>
        <v>23.5</v>
      </c>
      <c r="G9" s="47">
        <v>25</v>
      </c>
      <c r="H9" s="35">
        <f>G9+J9</f>
        <v>26.5</v>
      </c>
      <c r="I9" s="35">
        <f>H9+J9</f>
        <v>28</v>
      </c>
      <c r="J9" s="35">
        <v>1.5</v>
      </c>
      <c r="K9" s="32">
        <v>0.5</v>
      </c>
      <c r="L9" s="64"/>
      <c r="M9" s="64"/>
      <c r="N9" s="64"/>
      <c r="O9" s="64"/>
      <c r="P9" s="64"/>
    </row>
    <row r="10" spans="1:16" ht="32.25" customHeight="1" thickBot="1" x14ac:dyDescent="0.35">
      <c r="A10" s="21"/>
      <c r="B10" s="16" t="s">
        <v>24</v>
      </c>
      <c r="C10" s="16" t="s">
        <v>25</v>
      </c>
      <c r="D10" s="35">
        <f>E10-J10</f>
        <v>18.5</v>
      </c>
      <c r="E10" s="35">
        <f>F10-J10</f>
        <v>20</v>
      </c>
      <c r="F10" s="35">
        <f>G10-J10</f>
        <v>21.5</v>
      </c>
      <c r="G10" s="55">
        <v>23</v>
      </c>
      <c r="H10" s="35">
        <f>G10+J10</f>
        <v>24.5</v>
      </c>
      <c r="I10" s="35">
        <f>H10+J10</f>
        <v>26</v>
      </c>
      <c r="J10" s="35">
        <v>1.5</v>
      </c>
      <c r="K10" s="32">
        <v>0.5</v>
      </c>
      <c r="L10" s="64"/>
      <c r="M10" s="64"/>
      <c r="N10" s="64"/>
      <c r="O10" s="64"/>
      <c r="P10" s="64"/>
    </row>
    <row r="11" spans="1:16" ht="36.75" customHeight="1" thickBot="1" x14ac:dyDescent="0.35">
      <c r="A11" s="21" t="s">
        <v>26</v>
      </c>
      <c r="B11" s="16" t="s">
        <v>27</v>
      </c>
      <c r="C11" s="16" t="s">
        <v>28</v>
      </c>
      <c r="D11" s="35">
        <f>E11-J11</f>
        <v>16</v>
      </c>
      <c r="E11" s="35">
        <f>F11-J11</f>
        <v>17.5</v>
      </c>
      <c r="F11" s="35">
        <f>G11-J11</f>
        <v>19</v>
      </c>
      <c r="G11" s="56">
        <v>20.5</v>
      </c>
      <c r="H11" s="35">
        <f>G11+J11</f>
        <v>22</v>
      </c>
      <c r="I11" s="35">
        <f>H11+J11</f>
        <v>23.5</v>
      </c>
      <c r="J11" s="35">
        <v>1.5</v>
      </c>
      <c r="K11" s="32">
        <v>0.5</v>
      </c>
      <c r="L11" s="64"/>
      <c r="M11" s="64"/>
      <c r="N11" s="64"/>
      <c r="O11" s="64"/>
      <c r="P11" s="64"/>
    </row>
    <row r="12" spans="1:16" ht="34.5" customHeight="1" thickBot="1" x14ac:dyDescent="0.35">
      <c r="A12" s="51" t="s">
        <v>29</v>
      </c>
      <c r="B12" s="52" t="s">
        <v>30</v>
      </c>
      <c r="C12" s="52" t="s">
        <v>31</v>
      </c>
      <c r="D12" s="53">
        <f t="shared" ref="D12:E12" si="0">E12-7/8</f>
        <v>29</v>
      </c>
      <c r="E12" s="53">
        <f t="shared" si="0"/>
        <v>29.875</v>
      </c>
      <c r="F12" s="53">
        <f>G12-7/8</f>
        <v>30.75</v>
      </c>
      <c r="G12" s="50">
        <v>31.625</v>
      </c>
      <c r="H12" s="53">
        <f>G12+7/8</f>
        <v>32.5</v>
      </c>
      <c r="I12" s="53">
        <f>H12+7/8</f>
        <v>33.375</v>
      </c>
      <c r="J12" s="53">
        <v>0.875</v>
      </c>
      <c r="K12" s="54">
        <v>0.5</v>
      </c>
      <c r="L12" s="63"/>
      <c r="M12" s="63"/>
      <c r="N12" s="63"/>
      <c r="O12" s="63"/>
      <c r="P12" s="63"/>
    </row>
    <row r="13" spans="1:16" ht="34.200000000000003" thickBot="1" x14ac:dyDescent="0.35">
      <c r="A13" s="21" t="s">
        <v>32</v>
      </c>
      <c r="B13" s="16" t="s">
        <v>33</v>
      </c>
      <c r="C13" s="16" t="s">
        <v>34</v>
      </c>
      <c r="D13" s="35">
        <f t="shared" ref="D13:D14" si="1">E13-J13</f>
        <v>12.875</v>
      </c>
      <c r="E13" s="35">
        <f t="shared" ref="E13:E14" si="2">F13-J13</f>
        <v>13.25</v>
      </c>
      <c r="F13" s="35">
        <f t="shared" ref="F13:F14" si="3">G13-J13</f>
        <v>13.625</v>
      </c>
      <c r="G13" s="25">
        <v>14</v>
      </c>
      <c r="H13" s="35">
        <f t="shared" ref="H13:H14" si="4">G13+J13</f>
        <v>14.375</v>
      </c>
      <c r="I13" s="35">
        <f t="shared" ref="I13:I14" si="5">H13+J13</f>
        <v>14.75</v>
      </c>
      <c r="J13" s="35">
        <v>0.375</v>
      </c>
      <c r="K13" s="33">
        <v>0.375</v>
      </c>
      <c r="L13" s="64"/>
      <c r="M13" s="64"/>
      <c r="N13" s="64"/>
      <c r="O13" s="64"/>
      <c r="P13" s="64"/>
    </row>
    <row r="14" spans="1:16" ht="34.200000000000003" thickBot="1" x14ac:dyDescent="0.35">
      <c r="A14" s="21" t="s">
        <v>35</v>
      </c>
      <c r="B14" s="16" t="s">
        <v>36</v>
      </c>
      <c r="C14" s="16" t="s">
        <v>37</v>
      </c>
      <c r="D14" s="35">
        <f t="shared" si="1"/>
        <v>12.875</v>
      </c>
      <c r="E14" s="35">
        <f t="shared" si="2"/>
        <v>13.25</v>
      </c>
      <c r="F14" s="35">
        <f t="shared" si="3"/>
        <v>13.625</v>
      </c>
      <c r="G14" s="25">
        <v>14</v>
      </c>
      <c r="H14" s="35">
        <f t="shared" si="4"/>
        <v>14.375</v>
      </c>
      <c r="I14" s="35">
        <f t="shared" si="5"/>
        <v>14.75</v>
      </c>
      <c r="J14" s="35">
        <v>0.375</v>
      </c>
      <c r="K14" s="33">
        <v>0.375</v>
      </c>
      <c r="L14" s="64"/>
      <c r="M14" s="64"/>
      <c r="N14" s="64"/>
      <c r="O14" s="64"/>
      <c r="P14" s="64"/>
    </row>
    <row r="15" spans="1:16" ht="39.75" customHeight="1" thickBot="1" x14ac:dyDescent="0.35">
      <c r="A15" s="21" t="s">
        <v>38</v>
      </c>
      <c r="B15" s="16" t="s">
        <v>39</v>
      </c>
      <c r="C15" s="16" t="s">
        <v>40</v>
      </c>
      <c r="D15" s="59">
        <v>8.25</v>
      </c>
      <c r="E15" s="59">
        <v>8.5</v>
      </c>
      <c r="F15" s="59">
        <v>9</v>
      </c>
      <c r="G15" s="61">
        <v>9.75</v>
      </c>
      <c r="H15" s="59">
        <v>10.5</v>
      </c>
      <c r="I15" s="59">
        <v>11.25</v>
      </c>
      <c r="J15" s="60"/>
      <c r="K15" s="32">
        <v>0.375</v>
      </c>
      <c r="L15" s="65"/>
      <c r="M15" s="65"/>
      <c r="N15" s="65"/>
      <c r="O15" s="65"/>
      <c r="P15" s="65"/>
    </row>
    <row r="16" spans="1:16" ht="34.200000000000003" thickBot="1" x14ac:dyDescent="0.35">
      <c r="A16" s="57" t="s">
        <v>41</v>
      </c>
      <c r="B16" s="16" t="s">
        <v>42</v>
      </c>
      <c r="C16" s="62" t="s">
        <v>43</v>
      </c>
      <c r="D16" s="26">
        <v>6.875</v>
      </c>
      <c r="E16" s="26">
        <v>7.25</v>
      </c>
      <c r="F16" s="26">
        <v>7.625</v>
      </c>
      <c r="G16" s="47">
        <v>8</v>
      </c>
      <c r="H16" s="26">
        <v>8.375</v>
      </c>
      <c r="I16" s="26">
        <v>8.75</v>
      </c>
      <c r="J16" s="58"/>
      <c r="K16" s="27">
        <v>0.25</v>
      </c>
      <c r="L16" s="65"/>
      <c r="M16" s="65"/>
      <c r="N16" s="65"/>
      <c r="O16" s="65"/>
      <c r="P16" s="65"/>
    </row>
    <row r="17" spans="1:17" ht="34.200000000000003" thickBot="1" x14ac:dyDescent="0.35">
      <c r="A17" s="21" t="s">
        <v>44</v>
      </c>
      <c r="B17" s="16" t="s">
        <v>45</v>
      </c>
      <c r="C17" s="29" t="s">
        <v>46</v>
      </c>
      <c r="D17" s="28">
        <v>5</v>
      </c>
      <c r="E17" s="26">
        <v>5.25</v>
      </c>
      <c r="F17" s="26">
        <v>5.5</v>
      </c>
      <c r="G17" s="48">
        <v>5.75</v>
      </c>
      <c r="H17" s="28">
        <v>6</v>
      </c>
      <c r="I17" s="26">
        <v>6.25</v>
      </c>
      <c r="J17" s="30"/>
      <c r="K17" s="27">
        <v>0.25</v>
      </c>
    </row>
    <row r="18" spans="1:17" ht="17.399999999999999" thickBot="1" x14ac:dyDescent="0.35">
      <c r="A18" s="21" t="s">
        <v>47</v>
      </c>
      <c r="B18" s="16" t="s">
        <v>48</v>
      </c>
      <c r="C18" s="29" t="s">
        <v>49</v>
      </c>
      <c r="D18" s="28">
        <v>3</v>
      </c>
      <c r="E18" s="26">
        <v>3.25</v>
      </c>
      <c r="F18" s="26">
        <v>3.5</v>
      </c>
      <c r="G18" s="48">
        <v>3.75</v>
      </c>
      <c r="H18" s="28">
        <v>4</v>
      </c>
      <c r="I18" s="26">
        <v>4.25</v>
      </c>
      <c r="J18" s="30"/>
      <c r="K18" s="27">
        <v>0.25</v>
      </c>
    </row>
    <row r="19" spans="1:17" ht="30" customHeight="1" thickBot="1" x14ac:dyDescent="0.35">
      <c r="A19" s="21" t="s">
        <v>15</v>
      </c>
      <c r="B19" s="16" t="s">
        <v>50</v>
      </c>
      <c r="C19" s="16" t="s">
        <v>51</v>
      </c>
      <c r="D19" s="35">
        <v>2</v>
      </c>
      <c r="E19" s="35">
        <v>2</v>
      </c>
      <c r="F19" s="35">
        <v>2</v>
      </c>
      <c r="G19" s="48">
        <v>2</v>
      </c>
      <c r="H19" s="35">
        <v>2</v>
      </c>
      <c r="I19" s="35">
        <v>2</v>
      </c>
      <c r="J19" s="28"/>
      <c r="K19" s="27">
        <v>0.25</v>
      </c>
    </row>
    <row r="20" spans="1:17" ht="30.75" customHeight="1" thickBot="1" x14ac:dyDescent="0.35">
      <c r="A20" s="21" t="s">
        <v>3</v>
      </c>
      <c r="B20" s="16" t="s">
        <v>52</v>
      </c>
      <c r="C20" s="16" t="s">
        <v>53</v>
      </c>
      <c r="D20" s="35">
        <v>2</v>
      </c>
      <c r="E20" s="35">
        <v>2</v>
      </c>
      <c r="F20" s="35">
        <v>2</v>
      </c>
      <c r="G20" s="48">
        <v>2</v>
      </c>
      <c r="H20" s="35">
        <v>2</v>
      </c>
      <c r="I20" s="35">
        <v>2</v>
      </c>
      <c r="J20" s="28"/>
      <c r="K20" s="40">
        <v>0.25</v>
      </c>
    </row>
    <row r="21" spans="1:17" ht="32.25" customHeight="1" thickBot="1" x14ac:dyDescent="0.35">
      <c r="A21" s="31" t="s">
        <v>54</v>
      </c>
      <c r="B21" s="29" t="s">
        <v>55</v>
      </c>
      <c r="C21" s="29" t="s">
        <v>56</v>
      </c>
      <c r="D21" s="35">
        <f>E21-0.25</f>
        <v>6.75</v>
      </c>
      <c r="E21" s="35">
        <f>F21-0.25</f>
        <v>7</v>
      </c>
      <c r="F21" s="35">
        <f>G21-0.25</f>
        <v>7.25</v>
      </c>
      <c r="G21" s="48">
        <v>7.5</v>
      </c>
      <c r="H21" s="35">
        <f>G21+0.25</f>
        <v>7.75</v>
      </c>
      <c r="I21" s="35">
        <f>H21+0.25</f>
        <v>8</v>
      </c>
      <c r="J21" s="38"/>
      <c r="K21" s="41">
        <v>0.25</v>
      </c>
      <c r="L21" s="36"/>
      <c r="M21" s="36"/>
      <c r="N21" s="36"/>
      <c r="O21" s="36"/>
      <c r="P21" s="36"/>
      <c r="Q21" s="36"/>
    </row>
    <row r="22" spans="1:17" ht="30.75" customHeight="1" thickBot="1" x14ac:dyDescent="0.35">
      <c r="A22" s="21" t="s">
        <v>57</v>
      </c>
      <c r="B22" s="16" t="s">
        <v>58</v>
      </c>
      <c r="C22" s="16" t="s">
        <v>59</v>
      </c>
      <c r="D22" s="35">
        <v>1.125</v>
      </c>
      <c r="E22" s="35">
        <v>1.125</v>
      </c>
      <c r="F22" s="35">
        <v>1.125</v>
      </c>
      <c r="G22" s="48">
        <v>1.125</v>
      </c>
      <c r="H22" s="35">
        <v>1.125</v>
      </c>
      <c r="I22" s="35">
        <v>1.125</v>
      </c>
      <c r="J22" s="39"/>
      <c r="K22" s="42">
        <v>0.25</v>
      </c>
      <c r="L22" s="36"/>
      <c r="M22" s="36"/>
      <c r="N22" s="36"/>
      <c r="O22" s="36"/>
      <c r="P22" s="36"/>
      <c r="Q22" s="36"/>
    </row>
    <row r="23" spans="1:17" ht="33" customHeight="1" thickBot="1" x14ac:dyDescent="0.35">
      <c r="A23" s="21" t="s">
        <v>60</v>
      </c>
      <c r="B23" s="16" t="s">
        <v>61</v>
      </c>
      <c r="C23" s="16" t="s">
        <v>62</v>
      </c>
      <c r="D23" s="35">
        <v>3.25</v>
      </c>
      <c r="E23" s="35">
        <v>3.375</v>
      </c>
      <c r="F23" s="35">
        <v>3.5</v>
      </c>
      <c r="G23" s="48">
        <v>3.625</v>
      </c>
      <c r="H23" s="35">
        <v>3.75</v>
      </c>
      <c r="I23" s="35">
        <v>3.875</v>
      </c>
      <c r="J23" s="38"/>
      <c r="K23" s="43">
        <v>0.25</v>
      </c>
      <c r="L23" s="36"/>
      <c r="M23" s="36"/>
      <c r="N23" s="36"/>
      <c r="O23" s="36"/>
      <c r="P23" s="36"/>
      <c r="Q23" s="36"/>
    </row>
    <row r="24" spans="1:17" ht="23.25" customHeight="1" thickTop="1" thickBot="1" x14ac:dyDescent="0.35">
      <c r="B24" s="66" t="s">
        <v>64</v>
      </c>
      <c r="C24" s="66"/>
      <c r="D24" s="46">
        <v>1</v>
      </c>
      <c r="E24" s="46">
        <v>1</v>
      </c>
      <c r="F24" s="46">
        <v>1</v>
      </c>
      <c r="G24" s="49">
        <v>1</v>
      </c>
      <c r="H24" s="45">
        <v>1</v>
      </c>
      <c r="I24" s="44">
        <v>1</v>
      </c>
      <c r="L24" s="37"/>
      <c r="M24" s="37"/>
      <c r="N24" s="37"/>
      <c r="O24" s="37"/>
      <c r="P24" s="37"/>
      <c r="Q24" s="37"/>
    </row>
  </sheetData>
  <mergeCells count="11">
    <mergeCell ref="B24:C24"/>
    <mergeCell ref="I1:K4"/>
    <mergeCell ref="A6:K6"/>
    <mergeCell ref="L7:P7"/>
    <mergeCell ref="L9:P9"/>
    <mergeCell ref="L10:P10"/>
    <mergeCell ref="L11:P11"/>
    <mergeCell ref="L12:P12"/>
    <mergeCell ref="L13:P14"/>
    <mergeCell ref="L15:P15"/>
    <mergeCell ref="L16:P16"/>
  </mergeCells>
  <pageMargins left="0.7" right="0.7" top="0.75" bottom="0.75" header="0.3" footer="0.3"/>
  <pageSetup paperSize="9" scale="5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e21c177aa4e68d2a27bf198a0e634239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cca50ccc35bf6e5198abb2c929a6d435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BFE872B-CB56-4B75-841F-50EED99084ED}"/>
</file>

<file path=customXml/itemProps2.xml><?xml version="1.0" encoding="utf-8"?>
<ds:datastoreItem xmlns:ds="http://schemas.openxmlformats.org/officeDocument/2006/customXml" ds:itemID="{C389600C-B557-43C0-AE58-C12E73C76B3F}"/>
</file>

<file path=customXml/itemProps3.xml><?xml version="1.0" encoding="utf-8"?>
<ds:datastoreItem xmlns:ds="http://schemas.openxmlformats.org/officeDocument/2006/customXml" ds:itemID="{ADF68EF0-FE24-485F-BBD1-95C22391E3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C0010-CRW077      171125</vt:lpstr>
      <vt:lpstr>UA CHINH RAPLANG 130723</vt:lpstr>
      <vt:lpstr>'C0010-CRW077      171125'!Print_Area</vt:lpstr>
      <vt:lpstr>'UA CHINH RAPLANG 130723'!Print_Area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lemus</dc:creator>
  <cp:lastModifiedBy>Truc Dang Ngoc Thanh</cp:lastModifiedBy>
  <cp:lastPrinted>2023-07-13T02:27:42Z</cp:lastPrinted>
  <dcterms:created xsi:type="dcterms:W3CDTF">2023-02-26T20:09:21Z</dcterms:created>
  <dcterms:modified xsi:type="dcterms:W3CDTF">2025-12-29T07:39:11Z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</Properties>
</file>