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548" documentId="13_ncr:1_{8517841B-54A3-42B6-B633-5C4495D7276B}" xr6:coauthVersionLast="47" xr6:coauthVersionMax="47" xr10:uidLastSave="{86B25FEC-EED0-422D-A091-DD840E45208A}"/>
  <bookViews>
    <workbookView xWindow="560" yWindow="0" windowWidth="18190" windowHeight="10020" xr2:uid="{00000000-000D-0000-FFFF-FFFF00000000}"/>
  </bookViews>
  <sheets>
    <sheet name="PO" sheetId="2" r:id="rId1"/>
    <sheet name="LAYOUT" sheetId="3" r:id="rId2"/>
    <sheet name="DETAIL" sheetId="4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2" i="4"/>
  <c r="I9" i="4" s="1"/>
  <c r="I11" i="2" s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<sst xmlns="http://schemas.openxmlformats.org/spreadsheetml/2006/main" count="99" uniqueCount="75">
  <si>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</si>
  <si>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</si>
  <si>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</si>
  <si>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</si>
  <si>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</si>
  <si>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</si>
  <si>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</si>
  <si>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</si>
  <si>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</si>
  <si>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</si>
  <si>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</si>
  <si>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</si>
  <si>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</si>
  <si>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</si>
  <si>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</si>
  <si>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</si>
  <si>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</si>
  <si>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</si>
  <si>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</si>
  <si>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</si>
  <si>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</si>
  <si>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</si>
  <si>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</si>
  <si>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</si>
  <si>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</si>
  <si>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</si>
  <si>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</si>
  <si>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</si>
  <si>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</si>
  <si>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</si>
  <si>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</si>
  <si>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</si>
  <si>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</si>
  <si>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</si>
  <si>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</si>
  <si>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</si>
  <si>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</si>
  <si>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</si>
  <si>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</si>
  <si>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</si>
  <si>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 xml:space="preserve">NOMINATED SUPPLIER </t>
  </si>
  <si>
    <t>PCS</t>
  </si>
  <si>
    <t>GỬI LAYOUT CHO MER DUYỆT TRƯỚC KHI SẢN XUẤT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</si>
  <si>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</si>
  <si>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</si>
  <si>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</si>
  <si>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</si>
  <si>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</si>
  <si>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</si>
  <si>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</si>
  <si>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</si>
  <si>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</si>
  <si>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</si>
  <si>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</si>
  <si>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</si>
  <si>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</si>
  <si>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</si>
  <si>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</si>
  <si>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 xml:space="preserve">POLYBAG UPC STICKER </t>
  </si>
  <si>
    <t>9359139779082</t>
  </si>
  <si>
    <t>9359139779099</t>
  </si>
  <si>
    <t>9359139779105</t>
  </si>
  <si>
    <t>9359139779112</t>
  </si>
  <si>
    <t>9359139779129</t>
  </si>
  <si>
    <t>9359139779136</t>
  </si>
  <si>
    <t>9359139779143</t>
  </si>
  <si>
    <t>$70.00 AUD</t>
  </si>
  <si>
    <t>$80.00 NZD</t>
  </si>
  <si>
    <t>0066 / Black-Black</t>
  </si>
  <si>
    <t>MSST03201</t>
  </si>
  <si>
    <t>SS26-DROP 1</t>
  </si>
  <si>
    <t>GIAO</t>
  </si>
  <si>
    <t>L18  SS26   G2955</t>
  </si>
  <si>
    <t>C0075-SST174</t>
  </si>
  <si>
    <t>CHECKPOINT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</si>
</sst>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19050</xdr:rowOff>
    </xdr:from>
    <xdr:to>
      <xdr:col>8</xdr:col>
      <xdr:colOff>241300</xdr:colOff>
      <xdr:row>18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67B965-D0F4-C2F7-E56D-9F98B65D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387350"/>
          <a:ext cx="5105400" cy="297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C1" zoomScale="55" zoomScaleNormal="70" zoomScaleSheetLayoutView="55" zoomScalePageLayoutView="55" workbookViewId="0">
      <selection activeCell="O9" sqref="O9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B5" s="17" t="s">
        <v>74</v>
      </c>
      <c r="C5" s="17"/>
      <c r="D5" s="18"/>
      <c r="E5" s="19"/>
      <c r="F5" s="114" t="s">
        <v>6</v>
      </c>
      <c r="G5" s="115"/>
      <c r="H5" s="122" t="s">
        <v>37</v>
      </c>
      <c r="I5" s="123"/>
      <c r="J5" s="20"/>
      <c r="K5" s="20"/>
      <c r="L5" s="21"/>
      <c r="M5" s="22" t="s">
        <v>7</v>
      </c>
      <c r="N5" s="23">
        <v>45816</v>
      </c>
    </row>
    <row r="6" spans="1:19" ht="30.75" customHeight="1">
      <c r="A6" s="93" t="s">
        <v>8</v>
      </c>
      <c r="B6" s="24"/>
      <c r="D6" s="25"/>
      <c r="E6" s="19"/>
      <c r="F6" s="114" t="s">
        <v>9</v>
      </c>
      <c r="G6" s="115"/>
      <c r="H6" s="124" t="s">
        <v>70</v>
      </c>
      <c r="I6" s="125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13"/>
      <c r="C7" s="113"/>
      <c r="D7" s="27"/>
      <c r="E7" s="19"/>
      <c r="F7" s="114" t="s">
        <v>12</v>
      </c>
      <c r="G7" s="115"/>
      <c r="H7" s="116">
        <v>45960</v>
      </c>
      <c r="I7" s="117"/>
      <c r="J7" s="20"/>
      <c r="K7" s="20"/>
      <c r="L7" s="21"/>
      <c r="M7" s="22" t="s">
        <v>13</v>
      </c>
      <c r="N7" s="28" t="s">
        <v>72</v>
      </c>
    </row>
    <row r="8" spans="1:19" ht="30.75" customHeight="1">
      <c r="A8" s="94" t="s">
        <v>14</v>
      </c>
      <c r="B8" s="121"/>
      <c r="C8" s="121"/>
      <c r="D8" s="29"/>
      <c r="E8" s="19"/>
      <c r="F8" s="114" t="s">
        <v>15</v>
      </c>
      <c r="G8" s="115"/>
      <c r="H8" s="116" t="s">
        <v>36</v>
      </c>
      <c r="I8" s="117"/>
      <c r="J8" s="30"/>
      <c r="K8" s="30"/>
      <c r="L8" s="21"/>
      <c r="M8" s="22" t="s">
        <v>16</v>
      </c>
      <c r="N8" s="31" t="s">
        <v>71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73</v>
      </c>
      <c r="B11" s="42"/>
      <c r="C11" s="44" t="s">
        <v>58</v>
      </c>
      <c r="D11" s="45" t="s">
        <v>53</v>
      </c>
      <c r="E11" s="98" t="s">
        <v>40</v>
      </c>
      <c r="F11" s="45" t="s">
        <v>35</v>
      </c>
      <c r="G11" s="46" t="s">
        <v>57</v>
      </c>
      <c r="H11" s="47" t="s">
        <v>41</v>
      </c>
      <c r="I11" s="43">
        <f>DETAIL!I9</f>
        <v>517</v>
      </c>
      <c r="J11" s="43">
        <v>0</v>
      </c>
      <c r="K11" s="43">
        <f t="shared" ref="K11" si="0">I11-J11</f>
        <v>517</v>
      </c>
      <c r="L11" s="48"/>
      <c r="M11" s="49">
        <f t="shared" ref="M11" si="1">K11*L11</f>
        <v>0</v>
      </c>
      <c r="N11" s="97" t="s">
        <v>42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517</v>
      </c>
      <c r="J13" s="63"/>
      <c r="K13" s="62">
        <f>SUM(K11:K12)</f>
        <v>517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9" t="s">
        <v>31</v>
      </c>
      <c r="B15" s="119"/>
      <c r="C15" s="72"/>
      <c r="D15" s="73"/>
      <c r="E15" s="120" t="s">
        <v>32</v>
      </c>
      <c r="F15" s="120"/>
      <c r="G15" s="120"/>
      <c r="H15" s="74"/>
      <c r="I15" s="75"/>
      <c r="J15" s="75"/>
      <c r="K15" s="75"/>
      <c r="L15" s="118" t="s">
        <v>33</v>
      </c>
      <c r="M15" s="118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workbookViewId="0">
      <selection activeCell="M10" sqref="M10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dimension ref="A1:I9"/>
  <sheetViews>
    <sheetView workbookViewId="0">
      <selection activeCell="A2" sqref="A2:I8"/>
    </sheetView>
  </sheetViews>
  <sheetFormatPr defaultRowHeight="14.5"/>
  <cols>
    <col min="1" max="1" width="15.81640625" style="108" customWidth="1"/>
    <col min="2" max="2" width="21.36328125" style="102" customWidth="1"/>
    <col min="3" max="3" width="8.7265625" style="105"/>
    <col min="4" max="5" width="8.7265625" style="102"/>
    <col min="6" max="7" width="17.1796875" style="102" customWidth="1"/>
    <col min="8" max="8" width="11" style="102" hidden="1" customWidth="1"/>
    <col min="9" max="9" width="8.7265625" style="102" customWidth="1"/>
    <col min="10" max="16384" width="8.7265625" style="102"/>
  </cols>
  <sheetData>
    <row r="1" spans="1:9" s="99" customFormat="1" ht="16" customHeight="1">
      <c r="A1" s="110" t="s">
        <v>54</v>
      </c>
      <c r="B1" s="109" t="s">
        <v>43</v>
      </c>
      <c r="C1" s="110" t="s">
        <v>44</v>
      </c>
      <c r="D1" s="126" t="s">
        <v>56</v>
      </c>
      <c r="E1" s="127"/>
      <c r="F1" s="109" t="s">
        <v>45</v>
      </c>
      <c r="G1" s="109" t="s">
        <v>46</v>
      </c>
      <c r="H1" s="109"/>
      <c r="I1" s="109" t="s">
        <v>55</v>
      </c>
    </row>
    <row r="2" spans="1:9" s="99" customFormat="1">
      <c r="A2" s="106" t="s">
        <v>69</v>
      </c>
      <c r="B2" s="112" t="s">
        <v>68</v>
      </c>
      <c r="C2" s="103" t="s">
        <v>47</v>
      </c>
      <c r="D2" s="128" t="s">
        <v>59</v>
      </c>
      <c r="E2" s="101"/>
      <c r="F2" s="100" t="s">
        <v>66</v>
      </c>
      <c r="G2" s="100" t="s">
        <v>67</v>
      </c>
      <c r="H2" s="100">
        <v>14</v>
      </c>
      <c r="I2" s="100">
        <f>ROUNDUP(H2*1.1,0)</f>
        <v>16</v>
      </c>
    </row>
    <row r="3" spans="1:9" s="99" customFormat="1">
      <c r="A3" s="106" t="s">
        <v>69</v>
      </c>
      <c r="B3" s="112" t="s">
        <v>68</v>
      </c>
      <c r="C3" s="103" t="s">
        <v>48</v>
      </c>
      <c r="D3" s="129" t="s">
        <v>60</v>
      </c>
      <c r="E3" s="101"/>
      <c r="F3" s="100" t="s">
        <v>66</v>
      </c>
      <c r="G3" s="100" t="s">
        <v>67</v>
      </c>
      <c r="H3" s="100">
        <v>74</v>
      </c>
      <c r="I3" s="100">
        <f t="shared" ref="I3:I8" si="0">ROUNDUP(H3*1.1,0)</f>
        <v>82</v>
      </c>
    </row>
    <row r="4" spans="1:9" s="99" customFormat="1">
      <c r="A4" s="106" t="s">
        <v>69</v>
      </c>
      <c r="B4" s="112" t="s">
        <v>68</v>
      </c>
      <c r="C4" s="103" t="s">
        <v>38</v>
      </c>
      <c r="D4" s="129" t="s">
        <v>61</v>
      </c>
      <c r="E4" s="101"/>
      <c r="F4" s="100" t="s">
        <v>66</v>
      </c>
      <c r="G4" s="100" t="s">
        <v>67</v>
      </c>
      <c r="H4" s="100">
        <v>121</v>
      </c>
      <c r="I4" s="100">
        <f t="shared" si="0"/>
        <v>134</v>
      </c>
    </row>
    <row r="5" spans="1:9" s="99" customFormat="1">
      <c r="A5" s="106" t="s">
        <v>69</v>
      </c>
      <c r="B5" s="112" t="s">
        <v>68</v>
      </c>
      <c r="C5" s="103" t="s">
        <v>49</v>
      </c>
      <c r="D5" s="129" t="s">
        <v>62</v>
      </c>
      <c r="E5" s="101"/>
      <c r="F5" s="100" t="s">
        <v>66</v>
      </c>
      <c r="G5" s="100" t="s">
        <v>67</v>
      </c>
      <c r="H5" s="100">
        <v>127</v>
      </c>
      <c r="I5" s="100">
        <f t="shared" si="0"/>
        <v>140</v>
      </c>
    </row>
    <row r="6" spans="1:9" s="99" customFormat="1">
      <c r="A6" s="106" t="s">
        <v>69</v>
      </c>
      <c r="B6" s="112" t="s">
        <v>68</v>
      </c>
      <c r="C6" s="103" t="s">
        <v>50</v>
      </c>
      <c r="D6" s="129" t="s">
        <v>63</v>
      </c>
      <c r="E6" s="101"/>
      <c r="F6" s="100" t="s">
        <v>66</v>
      </c>
      <c r="G6" s="100" t="s">
        <v>67</v>
      </c>
      <c r="H6" s="100">
        <v>89</v>
      </c>
      <c r="I6" s="100">
        <f t="shared" si="0"/>
        <v>98</v>
      </c>
    </row>
    <row r="7" spans="1:9" s="99" customFormat="1">
      <c r="A7" s="106" t="s">
        <v>69</v>
      </c>
      <c r="B7" s="112" t="s">
        <v>68</v>
      </c>
      <c r="C7" s="103" t="s">
        <v>51</v>
      </c>
      <c r="D7" s="129" t="s">
        <v>64</v>
      </c>
      <c r="E7" s="101"/>
      <c r="F7" s="100" t="s">
        <v>66</v>
      </c>
      <c r="G7" s="100" t="s">
        <v>67</v>
      </c>
      <c r="H7" s="100">
        <v>28</v>
      </c>
      <c r="I7" s="100">
        <f t="shared" si="0"/>
        <v>31</v>
      </c>
    </row>
    <row r="8" spans="1:9" s="99" customFormat="1">
      <c r="A8" s="106" t="s">
        <v>69</v>
      </c>
      <c r="B8" s="112" t="s">
        <v>68</v>
      </c>
      <c r="C8" s="103" t="s">
        <v>52</v>
      </c>
      <c r="D8" s="129" t="s">
        <v>65</v>
      </c>
      <c r="E8" s="101"/>
      <c r="F8" s="100" t="s">
        <v>66</v>
      </c>
      <c r="G8" s="100" t="s">
        <v>67</v>
      </c>
      <c r="H8" s="100">
        <v>14</v>
      </c>
      <c r="I8" s="100">
        <f t="shared" si="0"/>
        <v>16</v>
      </c>
    </row>
    <row r="9" spans="1:9" s="99" customFormat="1">
      <c r="A9" s="107"/>
      <c r="C9" s="104"/>
      <c r="I9" s="111">
        <f>SUM(I2:I8)</f>
        <v>517</v>
      </c>
    </row>
  </sheetData>
  <mergeCells count="1">
    <mergeCell ref="D1:E1"/>
  </mergeCells>
  <phoneticPr fontId="5" type="noConversion"/>
  <pageMargins left="0" right="0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74806724-5F57-4616-8ED7-3CE250BC0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2025-07-01T07:19:45Z</cp:lastPrinted>
  <dcterms:created xsi:type="dcterms:W3CDTF">2020-11-11T02:21:38Z</dcterms:created>
  <dcterms:modified xsi:type="dcterms:W3CDTF">2025-10-30T07:44:09Z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