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LSKD/3-SS26/2-PRODUCTION/4-INTERNAL-PURCHASE-ORDER/4-2-TRIM-ORDER/TRIM-PO/SIGN-PO/"/>
    </mc:Choice>
  </mc:AlternateContent>
  <xr:revisionPtr revIDLastSave="494" documentId="13_ncr:1_{8517841B-54A3-42B6-B633-5C4495D7276B}" xr6:coauthVersionLast="47" xr6:coauthVersionMax="47" xr10:uidLastSave="{8121C580-8327-43E2-B299-1B3A1D63BFEE}"/>
  <bookViews>
    <workbookView xWindow="330" yWindow="0" windowWidth="18190" windowHeight="10020" xr2:uid="{00000000-000D-0000-FFFF-FFFF00000000}"/>
  </bookViews>
  <sheets>
    <sheet name="PO" sheetId="2" r:id="rId1"/>
    <sheet name="LAYOUT" sheetId="3" r:id="rId2"/>
    <sheet name="DETAIL" sheetId="4" r:id="rId3"/>
  </sheets>
  <definedNames>
    <definedName name="_xlnm.Print_Area" localSheetId="0">PO!$A$1:$N$15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4" l="1"/>
  <c r="I7" i="4"/>
  <c r="I6" i="4"/>
  <c r="I9" i="4" s="1"/>
  <c r="I11" i="2" s="1"/>
  <c r="I5" i="4"/>
  <c r="I4" i="4"/>
  <c r="I3" i="4"/>
  <c r="I2" i="4"/>
  <c r="I13" i="2" l="1"/>
  <c r="K11" i="2"/>
  <c r="M11" i="2" s="1"/>
  <c r="M13" i="2" s="1"/>
  <c r="K13" i="2" l="1"/>
</calcChain>
</file>

<file path=xl/sharedStrings.xml><?xml version="1.0" encoding="utf-8"?>
<sst xmlns="http://schemas.openxmlformats.org/spreadsheetml/2006/main" count="99" uniqueCount="75">
  <si>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</si>
  <si>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</si>
  <si>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</si>
  <si>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</si>
  <si>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</si>
  <si>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</si>
  <si>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</si>
  <si>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</si>
  <si>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</si>
  <si>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</si>
  <si>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</si>
  <si>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</si>
  <si>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</si>
  <si>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</si>
  <si>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</si>
  <si>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</si>
  <si>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</si>
  <si>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</si>
  <si>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</si>
  <si>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</si>
  <si>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</si>
  <si>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</si>
  <si>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</si>
  <si>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</si>
  <si>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</si>
  <si>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</si>
  <si>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</si>
  <si>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</si>
  <si>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</si>
  <si>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</si>
  <si>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</si>
  <si>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</si>
  <si>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</si>
  <si>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</si>
  <si>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</si>
  <si>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X</t>
  </si>
  <si>
    <t>TBC</t>
  </si>
  <si>
    <t>LSKD</t>
  </si>
  <si>
    <t>M</t>
  </si>
  <si>
    <t>ERP</t>
  </si>
  <si>
    <t>RFID STICKER</t>
  </si>
  <si>
    <t xml:space="preserve">NOMINATED SUPPLIER </t>
  </si>
  <si>
    <t>PCS</t>
  </si>
  <si>
    <t>GỬI LAYOUT CHO MER DUYỆT TRƯỚC KHI SẢN XUẤT</t>
  </si>
  <si>
    <t>Colour</t>
  </si>
  <si>
    <t>Size</t>
  </si>
  <si>
    <t>RRP</t>
  </si>
  <si>
    <t>Alt RRP</t>
  </si>
  <si>
    <t>XS</t>
  </si>
  <si>
    <t>S</t>
  </si>
  <si>
    <t>L</t>
  </si>
  <si>
    <t>XL</t>
  </si>
  <si>
    <t>2XL</t>
  </si>
  <si>
    <t>3XL</t>
  </si>
  <si>
    <t>44mm x 18mm</t>
  </si>
  <si>
    <t xml:space="preserve">Item code </t>
  </si>
  <si>
    <t>Qty Order</t>
  </si>
  <si>
    <t>EAN</t>
  </si>
  <si>
    <t>WHITE</t>
  </si>
  <si>
    <t>CHECKPOINT</t>
  </si>
  <si>
    <t>MSST03201</t>
  </si>
  <si>
    <t>0066 / Black-Black</t>
  </si>
  <si>
    <t>9359139779082</t>
  </si>
  <si>
    <t>$70.00 AUD</t>
  </si>
  <si>
    <t>$80.00 NZD</t>
  </si>
  <si>
    <t>9359139779099</t>
  </si>
  <si>
    <t>9359139779105</t>
  </si>
  <si>
    <t>9359139779112</t>
  </si>
  <si>
    <t>9359139779129</t>
  </si>
  <si>
    <t>9359139779136</t>
  </si>
  <si>
    <t>9359139779143</t>
  </si>
  <si>
    <t>ALL</t>
  </si>
  <si>
    <t>SS26-DROP 1</t>
  </si>
  <si>
    <t>L18  SS26   G2955</t>
  </si>
  <si>
    <t>GIAO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</si>
</sst>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2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i/>
      <sz val="11"/>
      <color rgb="FFFF0000"/>
      <name val="Calibri"/>
      <family val="2"/>
      <scheme val="minor"/>
    </font>
    <font>
      <b/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29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3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12" fillId="0" borderId="12" xfId="5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0" fillId="3" borderId="0" xfId="0" applyFill="1" applyAlignment="1">
      <alignment horizontal="left" vertical="center"/>
    </xf>
    <xf numFmtId="0" fontId="19" fillId="9" borderId="1" xfId="0" applyFont="1" applyFill="1" applyBorder="1" applyAlignment="1">
      <alignment horizontal="left" vertical="center"/>
    </xf>
    <xf numFmtId="49" fontId="19" fillId="9" borderId="1" xfId="0" applyNumberFormat="1" applyFont="1" applyFill="1" applyBorder="1" applyAlignment="1">
      <alignment horizontal="left" vertical="center"/>
    </xf>
    <xf numFmtId="0" fontId="0" fillId="3" borderId="0" xfId="0" applyFill="1"/>
    <xf numFmtId="0" fontId="19" fillId="9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18" fillId="10" borderId="1" xfId="0" applyFont="1" applyFill="1" applyBorder="1" applyAlignment="1">
      <alignment horizontal="left" vertical="center"/>
    </xf>
    <xf numFmtId="0" fontId="18" fillId="10" borderId="1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left" vertical="center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  <xf numFmtId="49" fontId="21" fillId="10" borderId="4" xfId="0" applyNumberFormat="1" applyFont="1" applyFill="1" applyBorder="1" applyAlignment="1">
      <alignment horizontal="center" vertical="center"/>
    </xf>
    <xf numFmtId="49" fontId="18" fillId="10" borderId="5" xfId="0" applyNumberFormat="1" applyFont="1" applyFill="1" applyBorder="1" applyAlignment="1">
      <alignment horizontal="center" vertical="center"/>
    </xf>
    <xf numFmtId="49" fontId="19" fillId="11" borderId="1" xfId="0" applyNumberFormat="1" applyFont="1" applyFill="1" applyBorder="1" applyAlignment="1">
      <alignment horizontal="left" vertical="center"/>
    </xf>
    <xf numFmtId="49" fontId="19" fillId="12" borderId="1" xfId="0" applyNumberFormat="1" applyFont="1" applyFill="1" applyBorder="1" applyAlignment="1">
      <alignment horizontal="left" vertical="center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3</xdr:row>
      <xdr:rowOff>0</xdr:rowOff>
    </xdr:from>
    <xdr:to>
      <xdr:col>10</xdr:col>
      <xdr:colOff>146050</xdr:colOff>
      <xdr:row>23</xdr:row>
      <xdr:rowOff>36012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3CC936-9880-7E9E-F412-EFAE48DA9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552450"/>
          <a:ext cx="6191250" cy="3719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tabSelected="1" view="pageBreakPreview" zoomScale="40" zoomScaleNormal="70" zoomScaleSheetLayoutView="40" zoomScalePageLayoutView="55" workbookViewId="0">
      <selection activeCell="P7" sqref="P7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54296875" style="89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81" customWidth="1"/>
    <col min="13" max="13" width="27.7265625" style="81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90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2" t="s">
        <v>5</v>
      </c>
      <c r="C5" s="17" t="s">
        <v>59</v>
      </c>
      <c r="D5" s="18"/>
      <c r="E5" s="19"/>
      <c r="F5" s="112" t="s">
        <v>6</v>
      </c>
      <c r="G5" s="113"/>
      <c r="H5" s="114" t="s">
        <v>37</v>
      </c>
      <c r="I5" s="115"/>
      <c r="J5" s="20"/>
      <c r="K5" s="20"/>
      <c r="L5" s="21"/>
      <c r="M5" s="22" t="s">
        <v>7</v>
      </c>
      <c r="N5" s="23">
        <v>45816</v>
      </c>
    </row>
    <row r="6" spans="1:19" ht="30.75" customHeight="1">
      <c r="A6" s="93" t="s">
        <v>8</v>
      </c>
      <c r="B6" s="24"/>
      <c r="D6" s="25"/>
      <c r="E6" s="19"/>
      <c r="F6" s="112" t="s">
        <v>9</v>
      </c>
      <c r="G6" s="113"/>
      <c r="H6" s="116" t="s">
        <v>72</v>
      </c>
      <c r="I6" s="117"/>
      <c r="J6" s="20"/>
      <c r="K6" s="20"/>
      <c r="L6" s="21"/>
      <c r="M6" s="22" t="s">
        <v>10</v>
      </c>
      <c r="N6" s="26" t="s">
        <v>39</v>
      </c>
    </row>
    <row r="7" spans="1:19" ht="30.75" customHeight="1">
      <c r="A7" s="93" t="s">
        <v>11</v>
      </c>
      <c r="B7" s="120"/>
      <c r="C7" s="120"/>
      <c r="D7" s="27"/>
      <c r="E7" s="19"/>
      <c r="F7" s="112" t="s">
        <v>12</v>
      </c>
      <c r="G7" s="113"/>
      <c r="H7" s="118">
        <v>45960</v>
      </c>
      <c r="I7" s="119"/>
      <c r="J7" s="20"/>
      <c r="K7" s="20"/>
      <c r="L7" s="21"/>
      <c r="M7" s="22" t="s">
        <v>13</v>
      </c>
      <c r="N7" s="28" t="s">
        <v>73</v>
      </c>
    </row>
    <row r="8" spans="1:19" ht="30.75" customHeight="1">
      <c r="A8" s="94" t="s">
        <v>14</v>
      </c>
      <c r="B8" s="124"/>
      <c r="C8" s="124"/>
      <c r="D8" s="29"/>
      <c r="E8" s="19"/>
      <c r="F8" s="112" t="s">
        <v>15</v>
      </c>
      <c r="G8" s="113"/>
      <c r="H8" s="118" t="s">
        <v>36</v>
      </c>
      <c r="I8" s="119"/>
      <c r="J8" s="30"/>
      <c r="K8" s="30"/>
      <c r="L8" s="21"/>
      <c r="M8" s="22" t="s">
        <v>16</v>
      </c>
      <c r="N8" s="31" t="s">
        <v>74</v>
      </c>
      <c r="O8" s="32"/>
      <c r="P8" s="32"/>
    </row>
    <row r="9" spans="1:19" ht="5.65" customHeight="1">
      <c r="A9" s="95"/>
      <c r="B9" s="33"/>
      <c r="C9" s="34"/>
      <c r="D9" s="33"/>
      <c r="E9" s="9"/>
      <c r="F9" s="33"/>
      <c r="G9" s="35"/>
      <c r="H9" s="33"/>
      <c r="I9" s="33"/>
      <c r="J9" s="9"/>
      <c r="K9" s="9"/>
      <c r="L9" s="36"/>
      <c r="M9" s="15"/>
      <c r="N9" s="16"/>
    </row>
    <row r="10" spans="1:19" ht="96">
      <c r="A10" s="37" t="s">
        <v>17</v>
      </c>
      <c r="B10" s="37" t="s">
        <v>18</v>
      </c>
      <c r="C10" s="38" t="s">
        <v>19</v>
      </c>
      <c r="D10" s="37" t="s">
        <v>20</v>
      </c>
      <c r="E10" s="37" t="s">
        <v>21</v>
      </c>
      <c r="F10" s="39" t="s">
        <v>22</v>
      </c>
      <c r="G10" s="37" t="s">
        <v>23</v>
      </c>
      <c r="H10" s="39" t="s">
        <v>24</v>
      </c>
      <c r="I10" s="40" t="s">
        <v>25</v>
      </c>
      <c r="J10" s="40" t="s">
        <v>26</v>
      </c>
      <c r="K10" s="40" t="s">
        <v>27</v>
      </c>
      <c r="L10" s="41" t="s">
        <v>28</v>
      </c>
      <c r="M10" s="41" t="s">
        <v>29</v>
      </c>
      <c r="N10" s="39" t="s">
        <v>3</v>
      </c>
      <c r="R10" s="32"/>
      <c r="S10" s="32"/>
    </row>
    <row r="11" spans="1:19" ht="197.25" customHeight="1">
      <c r="A11" s="42" t="s">
        <v>71</v>
      </c>
      <c r="B11" s="42"/>
      <c r="C11" s="44" t="s">
        <v>40</v>
      </c>
      <c r="D11" s="45" t="s">
        <v>54</v>
      </c>
      <c r="E11" s="98" t="s">
        <v>41</v>
      </c>
      <c r="F11" s="45" t="s">
        <v>35</v>
      </c>
      <c r="G11" s="46" t="s">
        <v>58</v>
      </c>
      <c r="H11" s="47" t="s">
        <v>42</v>
      </c>
      <c r="I11" s="43">
        <f>DETAIL!I9</f>
        <v>517</v>
      </c>
      <c r="J11" s="43">
        <v>0</v>
      </c>
      <c r="K11" s="43">
        <f t="shared" ref="K11" si="0">I11-J11</f>
        <v>517</v>
      </c>
      <c r="L11" s="48"/>
      <c r="M11" s="49">
        <f t="shared" ref="M11" si="1">K11*L11</f>
        <v>0</v>
      </c>
      <c r="N11" s="97" t="s">
        <v>43</v>
      </c>
    </row>
    <row r="12" spans="1:19" ht="21.5" customHeight="1">
      <c r="A12" s="50"/>
      <c r="B12" s="50"/>
      <c r="C12" s="51"/>
      <c r="D12" s="52"/>
      <c r="E12" s="52"/>
      <c r="F12" s="53"/>
      <c r="G12" s="54"/>
      <c r="H12" s="50"/>
      <c r="I12" s="55"/>
      <c r="J12" s="55"/>
      <c r="K12" s="55"/>
      <c r="L12" s="56"/>
      <c r="M12" s="57"/>
      <c r="N12" s="58"/>
    </row>
    <row r="13" spans="1:19" ht="33.65" customHeight="1">
      <c r="A13" s="59"/>
      <c r="B13" s="59"/>
      <c r="C13" s="60"/>
      <c r="D13" s="59"/>
      <c r="E13" s="59"/>
      <c r="F13" s="59"/>
      <c r="G13" s="61"/>
      <c r="H13" s="73" t="s">
        <v>30</v>
      </c>
      <c r="I13" s="62">
        <f>SUM(I11:I12)</f>
        <v>517</v>
      </c>
      <c r="J13" s="63"/>
      <c r="K13" s="62">
        <f>SUM(K11:K12)</f>
        <v>517</v>
      </c>
      <c r="L13" s="64"/>
      <c r="M13" s="65">
        <f>SUM(M11:M12)</f>
        <v>0</v>
      </c>
      <c r="N13" s="66"/>
    </row>
    <row r="14" spans="1:19" ht="21.75" customHeight="1">
      <c r="A14" s="67"/>
      <c r="B14" s="67"/>
      <c r="C14" s="68"/>
      <c r="D14" s="69"/>
      <c r="E14" s="69"/>
      <c r="F14" s="69"/>
      <c r="G14" s="70"/>
      <c r="H14" s="66"/>
      <c r="I14" s="66"/>
      <c r="J14" s="66"/>
      <c r="K14" s="66"/>
      <c r="L14" s="71"/>
      <c r="M14" s="71"/>
      <c r="N14" s="66"/>
    </row>
    <row r="15" spans="1:19" ht="21.75" customHeight="1">
      <c r="A15" s="122" t="s">
        <v>31</v>
      </c>
      <c r="B15" s="122"/>
      <c r="C15" s="72"/>
      <c r="D15" s="73"/>
      <c r="E15" s="123" t="s">
        <v>32</v>
      </c>
      <c r="F15" s="123"/>
      <c r="G15" s="123"/>
      <c r="H15" s="74"/>
      <c r="I15" s="75"/>
      <c r="J15" s="75"/>
      <c r="K15" s="75"/>
      <c r="L15" s="121" t="s">
        <v>33</v>
      </c>
      <c r="M15" s="121"/>
      <c r="N15" s="66"/>
    </row>
    <row r="16" spans="1:19" ht="21.75" customHeight="1">
      <c r="A16" s="82"/>
      <c r="B16" s="77"/>
      <c r="C16" s="78"/>
      <c r="D16" s="76"/>
      <c r="E16" s="76"/>
      <c r="F16" s="76"/>
      <c r="G16" s="79"/>
      <c r="H16" s="80"/>
      <c r="I16" s="80"/>
      <c r="J16" s="80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8"/>
      <c r="C18" s="78"/>
      <c r="D18" s="76"/>
      <c r="E18" s="76"/>
      <c r="F18" s="76"/>
      <c r="G18" s="83"/>
      <c r="H18" s="84"/>
      <c r="I18" s="76"/>
      <c r="J18" s="80"/>
    </row>
    <row r="19" spans="1:10" ht="21.75" customHeight="1">
      <c r="A19" s="86"/>
      <c r="B19" s="85"/>
      <c r="C19" s="77"/>
      <c r="D19" s="80"/>
      <c r="E19" s="86"/>
      <c r="F19" s="86"/>
      <c r="G19" s="87"/>
      <c r="H19" s="88"/>
      <c r="I19" s="88"/>
      <c r="J19" s="80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B7:C7"/>
    <mergeCell ref="F7:G7"/>
    <mergeCell ref="H7:I7"/>
    <mergeCell ref="L15:M15"/>
    <mergeCell ref="A15:B15"/>
    <mergeCell ref="E15:G15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C419E-EFBD-4EEA-AC75-FAD5E65594AD}">
  <dimension ref="A1"/>
  <sheetViews>
    <sheetView topLeftCell="A2" workbookViewId="0">
      <selection activeCell="L8" sqref="L8"/>
    </sheetView>
  </sheetViews>
  <sheetFormatPr defaultRowHeight="14.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94101-0701-4867-AF79-5A4E617E58A3}">
  <dimension ref="A1:I9"/>
  <sheetViews>
    <sheetView workbookViewId="0">
      <selection activeCell="E13" sqref="E13"/>
    </sheetView>
  </sheetViews>
  <sheetFormatPr defaultRowHeight="14.5"/>
  <cols>
    <col min="1" max="1" width="20.08984375" style="108" customWidth="1"/>
    <col min="2" max="2" width="21.36328125" style="102" customWidth="1"/>
    <col min="3" max="3" width="8.7265625" style="105"/>
    <col min="4" max="5" width="8.7265625" style="102"/>
    <col min="6" max="7" width="17.1796875" style="102" customWidth="1"/>
    <col min="8" max="8" width="17.1796875" style="102" hidden="1" customWidth="1"/>
    <col min="9" max="16384" width="8.7265625" style="102"/>
  </cols>
  <sheetData>
    <row r="1" spans="1:9" s="99" customFormat="1" ht="19.5" customHeight="1">
      <c r="A1" s="110" t="s">
        <v>55</v>
      </c>
      <c r="B1" s="109" t="s">
        <v>44</v>
      </c>
      <c r="C1" s="110" t="s">
        <v>45</v>
      </c>
      <c r="D1" s="125" t="s">
        <v>57</v>
      </c>
      <c r="E1" s="126"/>
      <c r="F1" s="109" t="s">
        <v>46</v>
      </c>
      <c r="G1" s="109" t="s">
        <v>47</v>
      </c>
      <c r="H1" s="109"/>
      <c r="I1" s="109" t="s">
        <v>56</v>
      </c>
    </row>
    <row r="2" spans="1:9" s="99" customFormat="1">
      <c r="A2" s="106" t="s">
        <v>60</v>
      </c>
      <c r="B2" s="100" t="s">
        <v>61</v>
      </c>
      <c r="C2" s="103" t="s">
        <v>48</v>
      </c>
      <c r="D2" s="127" t="s">
        <v>62</v>
      </c>
      <c r="E2" s="101"/>
      <c r="F2" s="100" t="s">
        <v>63</v>
      </c>
      <c r="G2" s="100" t="s">
        <v>64</v>
      </c>
      <c r="H2" s="100">
        <v>14</v>
      </c>
      <c r="I2" s="100">
        <f>ROUNDUP(H2*1.1,0)</f>
        <v>16</v>
      </c>
    </row>
    <row r="3" spans="1:9" s="99" customFormat="1">
      <c r="A3" s="106" t="s">
        <v>60</v>
      </c>
      <c r="B3" s="100" t="s">
        <v>61</v>
      </c>
      <c r="C3" s="103" t="s">
        <v>49</v>
      </c>
      <c r="D3" s="128" t="s">
        <v>65</v>
      </c>
      <c r="E3" s="101"/>
      <c r="F3" s="100" t="s">
        <v>63</v>
      </c>
      <c r="G3" s="100" t="s">
        <v>64</v>
      </c>
      <c r="H3" s="100">
        <v>74</v>
      </c>
      <c r="I3" s="100">
        <f t="shared" ref="I3:I8" si="0">ROUNDUP(H3*1.1,0)</f>
        <v>82</v>
      </c>
    </row>
    <row r="4" spans="1:9" s="99" customFormat="1">
      <c r="A4" s="106" t="s">
        <v>60</v>
      </c>
      <c r="B4" s="100" t="s">
        <v>61</v>
      </c>
      <c r="C4" s="103" t="s">
        <v>38</v>
      </c>
      <c r="D4" s="128" t="s">
        <v>66</v>
      </c>
      <c r="E4" s="101"/>
      <c r="F4" s="100" t="s">
        <v>63</v>
      </c>
      <c r="G4" s="100" t="s">
        <v>64</v>
      </c>
      <c r="H4" s="100">
        <v>121</v>
      </c>
      <c r="I4" s="100">
        <f t="shared" si="0"/>
        <v>134</v>
      </c>
    </row>
    <row r="5" spans="1:9" s="99" customFormat="1">
      <c r="A5" s="106" t="s">
        <v>60</v>
      </c>
      <c r="B5" s="100" t="s">
        <v>61</v>
      </c>
      <c r="C5" s="103" t="s">
        <v>50</v>
      </c>
      <c r="D5" s="128" t="s">
        <v>67</v>
      </c>
      <c r="E5" s="101"/>
      <c r="F5" s="100" t="s">
        <v>63</v>
      </c>
      <c r="G5" s="100" t="s">
        <v>64</v>
      </c>
      <c r="H5" s="100">
        <v>127</v>
      </c>
      <c r="I5" s="100">
        <f t="shared" si="0"/>
        <v>140</v>
      </c>
    </row>
    <row r="6" spans="1:9" s="99" customFormat="1">
      <c r="A6" s="106" t="s">
        <v>60</v>
      </c>
      <c r="B6" s="100" t="s">
        <v>61</v>
      </c>
      <c r="C6" s="103" t="s">
        <v>51</v>
      </c>
      <c r="D6" s="128" t="s">
        <v>68</v>
      </c>
      <c r="E6" s="101"/>
      <c r="F6" s="100" t="s">
        <v>63</v>
      </c>
      <c r="G6" s="100" t="s">
        <v>64</v>
      </c>
      <c r="H6" s="100">
        <v>89</v>
      </c>
      <c r="I6" s="100">
        <f t="shared" si="0"/>
        <v>98</v>
      </c>
    </row>
    <row r="7" spans="1:9" s="99" customFormat="1">
      <c r="A7" s="106" t="s">
        <v>60</v>
      </c>
      <c r="B7" s="100" t="s">
        <v>61</v>
      </c>
      <c r="C7" s="103" t="s">
        <v>52</v>
      </c>
      <c r="D7" s="128" t="s">
        <v>69</v>
      </c>
      <c r="E7" s="101"/>
      <c r="F7" s="100" t="s">
        <v>63</v>
      </c>
      <c r="G7" s="100" t="s">
        <v>64</v>
      </c>
      <c r="H7" s="100">
        <v>28</v>
      </c>
      <c r="I7" s="100">
        <f t="shared" si="0"/>
        <v>31</v>
      </c>
    </row>
    <row r="8" spans="1:9" s="99" customFormat="1">
      <c r="A8" s="106" t="s">
        <v>60</v>
      </c>
      <c r="B8" s="100" t="s">
        <v>61</v>
      </c>
      <c r="C8" s="103" t="s">
        <v>53</v>
      </c>
      <c r="D8" s="128" t="s">
        <v>70</v>
      </c>
      <c r="E8" s="101"/>
      <c r="F8" s="100" t="s">
        <v>63</v>
      </c>
      <c r="G8" s="100" t="s">
        <v>64</v>
      </c>
      <c r="H8" s="100">
        <v>14</v>
      </c>
      <c r="I8" s="100">
        <f t="shared" si="0"/>
        <v>16</v>
      </c>
    </row>
    <row r="9" spans="1:9" s="99" customFormat="1">
      <c r="A9" s="107"/>
      <c r="C9" s="104"/>
      <c r="I9" s="111">
        <f>SUM(I2:I8)</f>
        <v>517</v>
      </c>
    </row>
  </sheetData>
  <mergeCells count="1">
    <mergeCell ref="D1:E1"/>
  </mergeCells>
  <phoneticPr fontId="5" type="noConversion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f347bc096aa37a40e30d38cbaa9ee4b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615f5c31b9545b5017a8a03a9d9eaea9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  <ds:schemaRef ds:uri="1972f4fa-a3a2-4010-a47e-cf3d6c5d1421"/>
  </ds:schemaRefs>
</ds:datastoreItem>
</file>

<file path=customXml/itemProps2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ADA368-28E2-4893-AAC3-79CA36DBF8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PO</vt:lpstr>
      <vt:lpstr>LAYOUT</vt:lpstr>
      <vt:lpstr>DETAIL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Giao Ngo Thi Quynh</cp:lastModifiedBy>
  <cp:lastPrinted>2023-10-18T08:10:47Z</cp:lastPrinted>
  <dcterms:created xsi:type="dcterms:W3CDTF">2020-11-11T02:21:38Z</dcterms:created>
  <dcterms:modified xsi:type="dcterms:W3CDTF">2025-10-30T07:44:00Z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