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154" documentId="8_{BD432163-0C48-480D-804C-618460EA1005}" xr6:coauthVersionLast="47" xr6:coauthVersionMax="47" xr10:uidLastSave="{C7DE76CE-8068-4E08-B98F-25FAA32B0CC1}"/>
  <bookViews>
    <workbookView xWindow="960" yWindow="220" windowWidth="18190" windowHeight="10020" activeTab="1" xr2:uid="{00000000-000D-0000-FFFF-FFFF00000000}"/>
  </bookViews>
  <sheets>
    <sheet name="Trim Master" sheetId="1" r:id="rId1"/>
    <sheet name="DETAIL" sheetId="2" r:id="rId2"/>
  </sheets>
  <definedNames>
    <definedName name="_xlnm._FilterDatabase" localSheetId="1" hidden="1">DETAIL!$A$1:$AB$9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G9" i="2"/>
  <c r="F9" i="2" l="1"/>
  <c r="N14" i="1" l="1"/>
  <c r="P12" i="1"/>
  <c r="S12" i="1" l="1"/>
  <c r="S14" i="1" s="1"/>
  <c r="P14" i="1"/>
</calcChain>
</file>

<file path=xl/sharedStrings.xml><?xml version="1.0" encoding="utf-8"?>
<sst xmlns="http://schemas.openxmlformats.org/spreadsheetml/2006/main" count="85" uniqueCount="72">
  <si>
    <t>Mã số:</t>
  </si>
  <si>
    <t>PUR.QT-2.BM1</t>
  </si>
  <si>
    <t>Lần ban hành:</t>
  </si>
  <si>
    <t>01</t>
  </si>
  <si>
    <t>Số trang:</t>
  </si>
  <si>
    <t>SUPPLIER:</t>
  </si>
  <si>
    <t>JOINTAK LABELS (VIETNAM) COMPANY LIMITED</t>
  </si>
  <si>
    <t>CUSTOMER:</t>
  </si>
  <si>
    <t>LSKD</t>
  </si>
  <si>
    <t>ORDER DATE:</t>
  </si>
  <si>
    <t/>
  </si>
  <si>
    <t>ADDRESS:</t>
  </si>
  <si>
    <t>SEASON:</t>
  </si>
  <si>
    <t>ORDER NO#</t>
  </si>
  <si>
    <t>ATTN:</t>
  </si>
  <si>
    <t>DROP:</t>
  </si>
  <si>
    <t>DROP 1</t>
  </si>
  <si>
    <t>JOB NUMBER:</t>
  </si>
  <si>
    <t>L18  FW25   G2909</t>
  </si>
  <si>
    <t>TEL / FAX:</t>
  </si>
  <si>
    <t>ETA REQUEST:</t>
  </si>
  <si>
    <t>ORDERED BY:</t>
  </si>
  <si>
    <t>GARMENT EXIT DATE:</t>
  </si>
  <si>
    <t>STYLE NO</t>
  </si>
  <si>
    <t>TRIM FAST CODE</t>
  </si>
  <si>
    <t>TRIM CODE</t>
  </si>
  <si>
    <t>PICTURE</t>
  </si>
  <si>
    <t>DESCRIPTION</t>
  </si>
  <si>
    <t>DIMENSION / LENGTH</t>
  </si>
  <si>
    <t>SIZE</t>
  </si>
  <si>
    <t>DIMENSION (TECHNICAL)</t>
  </si>
  <si>
    <t>QUALITY APPROVED</t>
  </si>
  <si>
    <t>CODE</t>
  </si>
  <si>
    <t>COLOR</t>
  </si>
  <si>
    <t>PANTONE</t>
  </si>
  <si>
    <t>UNIT</t>
  </si>
  <si>
    <t>ORDER QUANTITY</t>
  </si>
  <si>
    <t>INVENTORY AT IPO DATE</t>
  </si>
  <si>
    <t>ACTUAL QUANTITY</t>
  </si>
  <si>
    <t>SURCHARGE</t>
  </si>
  <si>
    <t>PRICE</t>
  </si>
  <si>
    <t>AMOUNT (USD)</t>
  </si>
  <si>
    <t>REMARK</t>
  </si>
  <si>
    <t>PCS</t>
  </si>
  <si>
    <t>Total:</t>
  </si>
  <si>
    <t>RECEIVED BY:</t>
  </si>
  <si>
    <t>APPROVED BY:</t>
  </si>
  <si>
    <t>PREPARED BY:</t>
  </si>
  <si>
    <t>STYLES NAME</t>
  </si>
  <si>
    <t>SKU</t>
  </si>
  <si>
    <t>QTY'</t>
  </si>
  <si>
    <t>THÀNH PHẦN VẢI</t>
  </si>
  <si>
    <t>STYLE NAME</t>
  </si>
  <si>
    <t>BLACK</t>
  </si>
  <si>
    <t>LAYOUT</t>
  </si>
  <si>
    <t>66% COTTON, 34% POLYESTER</t>
  </si>
  <si>
    <t>LSKD MAIN PRINTED CARE LABEL- L0004</t>
  </si>
  <si>
    <t>2-15238A001-S0040</t>
  </si>
  <si>
    <t>SS26</t>
  </si>
  <si>
    <t>3XL</t>
  </si>
  <si>
    <t>2XL</t>
  </si>
  <si>
    <t>XL</t>
  </si>
  <si>
    <t>L</t>
  </si>
  <si>
    <t>M</t>
  </si>
  <si>
    <t>S</t>
  </si>
  <si>
    <t>XS</t>
  </si>
  <si>
    <t>THAY ĐỔI THÀNH PHẦN VÀ SIZE NHƯ THÔNG TIN TRONG BẢNG</t>
  </si>
  <si>
    <t>QUANTITY</t>
  </si>
  <si>
    <t>MEMORY IN MOTION HEAVYWEIGHT FLEECE SHORTS</t>
  </si>
  <si>
    <t>MSHT02891</t>
  </si>
  <si>
    <t>C0075-SHR001</t>
  </si>
  <si>
    <t>GỬI LAYOUT CHO KHÁCH DUYỆT TRƯỚC KHI ĐẶT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</si>
</sst>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3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3"/>
      <color rgb="FF0000FF"/>
      <name val="Calibri"/>
      <family val="2"/>
    </font>
    <font>
      <b/>
      <u/>
      <sz val="13"/>
      <name val="Calibri"/>
      <family val="2"/>
    </font>
    <font>
      <b/>
      <sz val="13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i/>
      <u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FFC000"/>
      </patternFill>
    </fill>
    <fill>
      <patternFill patternType="solid">
        <fgColor rgb="FFD0CECE"/>
      </patternFill>
    </fill>
    <fill>
      <patternFill patternType="solid">
        <fgColor rgb="FFF8CBAD"/>
      </patternFill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1" fillId="4" borderId="1" xfId="0" applyNumberFormat="1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2" borderId="1" xfId="0" applyFont="1" applyFill="1" applyBorder="1"/>
    <xf numFmtId="0" fontId="6" fillId="0" borderId="0" xfId="0" applyFont="1"/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9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279831</xdr:colOff>
      <xdr:row>0</xdr:row>
      <xdr:rowOff>64576</xdr:rowOff>
    </xdr:from>
    <xdr:to>
      <xdr:col>11</xdr:col>
      <xdr:colOff>11316</xdr:colOff>
      <xdr:row>23</xdr:row>
      <xdr:rowOff>64577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1C8D979-915D-5085-5FD2-0094F9EA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0763" y="64576"/>
          <a:ext cx="958434" cy="4208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opLeftCell="C1" zoomScale="55" zoomScaleNormal="55" workbookViewId="0">
      <selection activeCell="T13" sqref="T13"/>
    </sheetView>
  </sheetViews>
  <sheetFormatPr defaultColWidth="9.1796875" defaultRowHeight="17" x14ac:dyDescent="0.4"/>
  <cols>
    <col min="1" max="1" width="11.54296875" style="1" customWidth="1"/>
    <col min="2" max="2" width="22.453125" style="1" customWidth="1"/>
    <col min="3" max="3" width="20.54296875" style="1" customWidth="1"/>
    <col min="4" max="4" width="15.81640625" style="1" customWidth="1"/>
    <col min="5" max="5" width="42.54296875" style="1" customWidth="1"/>
    <col min="6" max="6" width="24.26953125" style="1" customWidth="1"/>
    <col min="7" max="7" width="9.1796875" style="1" customWidth="1"/>
    <col min="8" max="8" width="27.54296875" style="1" hidden="1" customWidth="1"/>
    <col min="9" max="9" width="22.453125" style="1" customWidth="1"/>
    <col min="10" max="11" width="9.1796875" style="1" customWidth="1"/>
    <col min="12" max="12" width="11.26953125" style="1" customWidth="1"/>
    <col min="13" max="13" width="9.1796875" style="1" customWidth="1"/>
    <col min="14" max="14" width="13.54296875" style="1" customWidth="1"/>
    <col min="15" max="15" width="15.54296875" style="1" customWidth="1"/>
    <col min="16" max="16" width="10.81640625" style="1" customWidth="1"/>
    <col min="17" max="17" width="13.81640625" style="1" customWidth="1"/>
    <col min="18" max="18" width="15.81640625" style="1" customWidth="1"/>
    <col min="19" max="19" width="20.1796875" style="1" customWidth="1"/>
    <col min="20" max="20" width="16.453125" style="1" customWidth="1"/>
    <col min="21" max="21" width="9.1796875" style="1" customWidth="1"/>
    <col min="22" max="16384" width="9.1796875" style="1"/>
  </cols>
  <sheetData>
    <row r="1" spans="1:20" x14ac:dyDescent="0.4">
      <c r="R1" s="3" t="s">
        <v>0</v>
      </c>
      <c r="S1" s="4" t="s">
        <v>1</v>
      </c>
    </row>
    <row r="2" spans="1:20" x14ac:dyDescent="0.4">
      <c r="R2" s="3" t="s">
        <v>2</v>
      </c>
      <c r="S2" s="4" t="s">
        <v>3</v>
      </c>
    </row>
    <row r="3" spans="1:20" x14ac:dyDescent="0.4">
      <c r="R3" s="3" t="s">
        <v>4</v>
      </c>
      <c r="S3" s="4">
        <v>1</v>
      </c>
    </row>
    <row r="5" spans="1:20" x14ac:dyDescent="0.4">
      <c r="A5" s="5" t="s">
        <v>5</v>
      </c>
      <c r="B5" s="35" t="s">
        <v>6</v>
      </c>
      <c r="C5" s="36"/>
      <c r="D5" s="36"/>
      <c r="E5" s="36"/>
      <c r="I5" s="32" t="s">
        <v>7</v>
      </c>
      <c r="J5" s="33"/>
      <c r="K5" s="34" t="s">
        <v>8</v>
      </c>
      <c r="L5" s="34"/>
      <c r="R5" s="6" t="s">
        <v>9</v>
      </c>
      <c r="S5" s="2" t="s">
        <v>10</v>
      </c>
    </row>
    <row r="6" spans="1:20" x14ac:dyDescent="0.4">
      <c r="A6" s="5" t="s">
        <v>11</v>
      </c>
      <c r="B6" s="36"/>
      <c r="C6" s="36"/>
      <c r="D6" s="36"/>
      <c r="E6" s="36"/>
      <c r="I6" s="32" t="s">
        <v>12</v>
      </c>
      <c r="J6" s="33"/>
      <c r="K6" s="34" t="s">
        <v>58</v>
      </c>
      <c r="L6" s="34"/>
      <c r="R6" s="6" t="s">
        <v>13</v>
      </c>
      <c r="S6" s="2"/>
    </row>
    <row r="7" spans="1:20" x14ac:dyDescent="0.4">
      <c r="A7" s="5" t="s">
        <v>14</v>
      </c>
      <c r="B7" s="36"/>
      <c r="C7" s="36"/>
      <c r="D7" s="36"/>
      <c r="E7" s="36"/>
      <c r="I7" s="32" t="s">
        <v>15</v>
      </c>
      <c r="J7" s="33"/>
      <c r="K7" s="34" t="s">
        <v>16</v>
      </c>
      <c r="L7" s="34"/>
      <c r="R7" s="6" t="s">
        <v>17</v>
      </c>
      <c r="S7" s="7" t="s">
        <v>18</v>
      </c>
    </row>
    <row r="8" spans="1:20" x14ac:dyDescent="0.4">
      <c r="A8" s="5" t="s">
        <v>19</v>
      </c>
      <c r="B8" s="36"/>
      <c r="C8" s="36"/>
      <c r="D8" s="36"/>
      <c r="E8" s="36"/>
      <c r="I8" s="32" t="s">
        <v>20</v>
      </c>
      <c r="J8" s="33"/>
      <c r="K8" s="31"/>
      <c r="L8" s="31"/>
      <c r="R8" s="6" t="s">
        <v>21</v>
      </c>
      <c r="S8" s="2"/>
    </row>
    <row r="9" spans="1:20" x14ac:dyDescent="0.4">
      <c r="I9" s="32" t="s">
        <v>22</v>
      </c>
      <c r="J9" s="33"/>
      <c r="K9" s="34"/>
      <c r="L9" s="34"/>
    </row>
    <row r="11" spans="1:20" s="20" customFormat="1" ht="51" x14ac:dyDescent="0.4">
      <c r="A11" s="16" t="s">
        <v>23</v>
      </c>
      <c r="B11" s="16" t="s">
        <v>24</v>
      </c>
      <c r="C11" s="16" t="s">
        <v>25</v>
      </c>
      <c r="D11" s="16" t="s">
        <v>26</v>
      </c>
      <c r="E11" s="16" t="s">
        <v>27</v>
      </c>
      <c r="F11" s="16" t="s">
        <v>28</v>
      </c>
      <c r="G11" s="16" t="s">
        <v>29</v>
      </c>
      <c r="H11" s="16" t="s">
        <v>30</v>
      </c>
      <c r="I11" s="16" t="s">
        <v>31</v>
      </c>
      <c r="J11" s="16" t="s">
        <v>32</v>
      </c>
      <c r="K11" s="16" t="s">
        <v>33</v>
      </c>
      <c r="L11" s="16" t="s">
        <v>34</v>
      </c>
      <c r="M11" s="16" t="s">
        <v>35</v>
      </c>
      <c r="N11" s="17" t="s">
        <v>36</v>
      </c>
      <c r="O11" s="18" t="s">
        <v>37</v>
      </c>
      <c r="P11" s="17" t="s">
        <v>38</v>
      </c>
      <c r="Q11" s="19" t="s">
        <v>39</v>
      </c>
      <c r="R11" s="19" t="s">
        <v>40</v>
      </c>
      <c r="S11" s="19" t="s">
        <v>41</v>
      </c>
      <c r="T11" s="16" t="s">
        <v>42</v>
      </c>
    </row>
    <row r="12" spans="1:20" ht="90" customHeight="1" x14ac:dyDescent="0.4">
      <c r="A12" s="8"/>
      <c r="B12" s="8"/>
      <c r="C12" s="8" t="s">
        <v>57</v>
      </c>
      <c r="D12" s="8" t="s">
        <v>10</v>
      </c>
      <c r="E12" s="11" t="s">
        <v>56</v>
      </c>
      <c r="F12" s="12"/>
      <c r="G12" s="8" t="s">
        <v>10</v>
      </c>
      <c r="H12" s="8" t="s">
        <v>10</v>
      </c>
      <c r="I12" s="8"/>
      <c r="J12" s="8" t="s">
        <v>10</v>
      </c>
      <c r="K12" s="8" t="s">
        <v>53</v>
      </c>
      <c r="L12" s="8" t="s">
        <v>53</v>
      </c>
      <c r="M12" s="8" t="s">
        <v>43</v>
      </c>
      <c r="N12" s="29">
        <f>DETAIL!G9</f>
        <v>388</v>
      </c>
      <c r="O12" s="8">
        <v>0</v>
      </c>
      <c r="P12" s="29">
        <f>N12</f>
        <v>388</v>
      </c>
      <c r="Q12" s="10"/>
      <c r="R12" s="9"/>
      <c r="S12" s="9">
        <f>P12*R12</f>
        <v>0</v>
      </c>
      <c r="T12" s="21" t="s">
        <v>71</v>
      </c>
    </row>
    <row r="13" spans="1:20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4">
      <c r="M14" s="14" t="s">
        <v>44</v>
      </c>
      <c r="N14" s="15">
        <f>SUM(N12:N13)</f>
        <v>388</v>
      </c>
      <c r="P14" s="15">
        <f>SUM(P12:P13)</f>
        <v>388</v>
      </c>
      <c r="Q14" s="15"/>
      <c r="S14" s="15">
        <f>S12</f>
        <v>0</v>
      </c>
    </row>
    <row r="15" spans="1:20" x14ac:dyDescent="0.4">
      <c r="A15" s="14" t="s">
        <v>45</v>
      </c>
      <c r="J15" s="14" t="s">
        <v>46</v>
      </c>
      <c r="R15" s="14" t="s">
        <v>47</v>
      </c>
    </row>
    <row r="17" spans="6:16" x14ac:dyDescent="0.4">
      <c r="F17"/>
    </row>
    <row r="18" spans="6:16" x14ac:dyDescent="0.4">
      <c r="P18" s="9"/>
    </row>
  </sheetData>
  <mergeCells count="14">
    <mergeCell ref="B5:E5"/>
    <mergeCell ref="B6:E6"/>
    <mergeCell ref="B7:E7"/>
    <mergeCell ref="B8:E8"/>
    <mergeCell ref="I5:J5"/>
    <mergeCell ref="I8:J8"/>
    <mergeCell ref="K8:L8"/>
    <mergeCell ref="I9:J9"/>
    <mergeCell ref="K9:L9"/>
    <mergeCell ref="K5:L5"/>
    <mergeCell ref="I6:J6"/>
    <mergeCell ref="K6:L6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6145-AA1C-4C92-B2D5-AB2CC7E3315A}">
  <dimension ref="A1:M9"/>
  <sheetViews>
    <sheetView tabSelected="1" zoomScale="59" workbookViewId="0">
      <selection activeCell="T13" sqref="T13"/>
    </sheetView>
  </sheetViews>
  <sheetFormatPr defaultColWidth="8.7265625" defaultRowHeight="14.5" x14ac:dyDescent="0.35"/>
  <cols>
    <col min="1" max="1" width="14.54296875" style="24" customWidth="1"/>
    <col min="2" max="2" width="19" style="24" customWidth="1"/>
    <col min="3" max="3" width="54.54296875" style="24" customWidth="1"/>
    <col min="4" max="4" width="27.08984375" style="24" hidden="1" customWidth="1"/>
    <col min="5" max="5" width="14.26953125" style="24" customWidth="1"/>
    <col min="6" max="6" width="8.7265625" style="24" hidden="1" customWidth="1"/>
    <col min="7" max="7" width="9.81640625" style="24" customWidth="1"/>
    <col min="8" max="8" width="29.1796875" style="28" customWidth="1"/>
    <col min="9" max="9" width="18.453125" style="28" customWidth="1"/>
    <col min="10" max="16384" width="8.7265625" style="24"/>
  </cols>
  <sheetData>
    <row r="1" spans="1:13" x14ac:dyDescent="0.35">
      <c r="A1" s="22" t="s">
        <v>48</v>
      </c>
      <c r="B1" s="22" t="s">
        <v>49</v>
      </c>
      <c r="C1" s="22" t="s">
        <v>52</v>
      </c>
      <c r="D1" s="22" t="s">
        <v>33</v>
      </c>
      <c r="E1" s="22" t="s">
        <v>29</v>
      </c>
      <c r="F1" s="22" t="s">
        <v>50</v>
      </c>
      <c r="G1" s="22" t="s">
        <v>67</v>
      </c>
      <c r="H1" s="23" t="s">
        <v>51</v>
      </c>
      <c r="I1" s="23" t="s">
        <v>54</v>
      </c>
    </row>
    <row r="2" spans="1:13" x14ac:dyDescent="0.35">
      <c r="A2" s="43" t="s">
        <v>70</v>
      </c>
      <c r="B2" s="43" t="s">
        <v>69</v>
      </c>
      <c r="C2" s="43" t="s">
        <v>68</v>
      </c>
      <c r="D2" s="40"/>
      <c r="E2" s="30" t="s">
        <v>59</v>
      </c>
      <c r="F2" s="30">
        <v>467</v>
      </c>
      <c r="G2" s="30">
        <v>7</v>
      </c>
      <c r="H2" s="25" t="s">
        <v>55</v>
      </c>
      <c r="I2" s="37" t="s">
        <v>66</v>
      </c>
    </row>
    <row r="3" spans="1:13" x14ac:dyDescent="0.35">
      <c r="A3" s="44"/>
      <c r="B3" s="44"/>
      <c r="C3" s="44"/>
      <c r="D3" s="41"/>
      <c r="E3" s="30" t="s">
        <v>60</v>
      </c>
      <c r="F3" s="30">
        <v>1041</v>
      </c>
      <c r="G3" s="30">
        <v>18</v>
      </c>
      <c r="H3" s="25" t="s">
        <v>55</v>
      </c>
      <c r="I3" s="38"/>
    </row>
    <row r="4" spans="1:13" x14ac:dyDescent="0.35">
      <c r="A4" s="44"/>
      <c r="B4" s="44"/>
      <c r="C4" s="44"/>
      <c r="D4" s="41"/>
      <c r="E4" s="30" t="s">
        <v>61</v>
      </c>
      <c r="F4" s="30">
        <v>604</v>
      </c>
      <c r="G4" s="30">
        <v>55</v>
      </c>
      <c r="H4" s="25" t="s">
        <v>55</v>
      </c>
      <c r="I4" s="38"/>
    </row>
    <row r="5" spans="1:13" x14ac:dyDescent="0.35">
      <c r="A5" s="44"/>
      <c r="B5" s="44"/>
      <c r="C5" s="44"/>
      <c r="D5" s="41"/>
      <c r="E5" s="30" t="s">
        <v>62</v>
      </c>
      <c r="F5" s="30">
        <v>512</v>
      </c>
      <c r="G5" s="30">
        <v>127</v>
      </c>
      <c r="H5" s="25" t="s">
        <v>55</v>
      </c>
      <c r="I5" s="38"/>
      <c r="M5" s="26"/>
    </row>
    <row r="6" spans="1:13" x14ac:dyDescent="0.35">
      <c r="A6" s="44"/>
      <c r="B6" s="44"/>
      <c r="C6" s="44"/>
      <c r="D6" s="41"/>
      <c r="E6" s="30" t="s">
        <v>63</v>
      </c>
      <c r="F6" s="30">
        <v>1041</v>
      </c>
      <c r="G6" s="30">
        <v>122</v>
      </c>
      <c r="H6" s="25" t="s">
        <v>55</v>
      </c>
      <c r="I6" s="39"/>
    </row>
    <row r="7" spans="1:13" x14ac:dyDescent="0.35">
      <c r="A7" s="44"/>
      <c r="B7" s="44"/>
      <c r="C7" s="44"/>
      <c r="D7" s="41"/>
      <c r="E7" s="30" t="s">
        <v>64</v>
      </c>
      <c r="F7" s="30">
        <v>604</v>
      </c>
      <c r="G7" s="30">
        <v>48</v>
      </c>
      <c r="H7" s="25" t="s">
        <v>55</v>
      </c>
      <c r="I7" s="39"/>
    </row>
    <row r="8" spans="1:13" x14ac:dyDescent="0.35">
      <c r="A8" s="45"/>
      <c r="B8" s="45"/>
      <c r="C8" s="45"/>
      <c r="D8" s="42"/>
      <c r="E8" s="30" t="s">
        <v>65</v>
      </c>
      <c r="F8" s="30">
        <v>512</v>
      </c>
      <c r="G8" s="30">
        <v>11</v>
      </c>
      <c r="H8" s="25" t="s">
        <v>55</v>
      </c>
      <c r="I8" s="39"/>
      <c r="M8" s="26"/>
    </row>
    <row r="9" spans="1:13" x14ac:dyDescent="0.35">
      <c r="F9" s="27">
        <f>SUM(F2:F5)</f>
        <v>2624</v>
      </c>
      <c r="G9" s="27">
        <f>SUM(G2:G8)</f>
        <v>388</v>
      </c>
    </row>
  </sheetData>
  <mergeCells count="5">
    <mergeCell ref="I2:I5"/>
    <mergeCell ref="A2:A8"/>
    <mergeCell ref="B2:B8"/>
    <mergeCell ref="C2:C8"/>
    <mergeCell ref="D2: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1435E-0936-4C57-8CE3-C4395AB1036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416E0D53-8274-4390-861F-CFBD6C099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F76187-80AF-4E00-968F-845112761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 Master</vt:lpstr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 Tran Thi Linh</dc:creator>
  <cp:keywords/>
  <dc:description/>
  <cp:lastModifiedBy>Giao Ngo Thi Quynh</cp:lastModifiedBy>
  <cp:revision/>
  <dcterms:created xsi:type="dcterms:W3CDTF">2025-05-27T03:31:29Z</dcterms:created>
  <dcterms:modified xsi:type="dcterms:W3CDTF">2025-09-25T03:19:18Z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