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APPROVED BLOCK/"/>
    </mc:Choice>
  </mc:AlternateContent>
  <xr:revisionPtr revIDLastSave="41" documentId="8_{83E1B353-D9B4-4F76-A748-99F3EF95D0CA}" xr6:coauthVersionLast="47" xr6:coauthVersionMax="47" xr10:uidLastSave="{88FD5F9A-36C9-4FB5-B63C-25CC9F75A882}"/>
  <bookViews>
    <workbookView xWindow="680" yWindow="130" windowWidth="18190" windowHeight="10020" xr2:uid="{00000000-000D-0000-FFFF-FFFF00000000}"/>
  </bookViews>
  <sheets>
    <sheet name="UA 10-10-2025" sheetId="4" r:id="rId1"/>
    <sheet name="Table 3" sheetId="3" state="hidden" r:id="rId2"/>
  </sheets>
  <definedNames>
    <definedName name="_xlnm.Print_Area" localSheetId="0">'UA 10-10-2025'!$A$2:$N$34</definedName>
    <definedName name="_xlnm.Print_Titles" localSheetId="1">'Table 3'!$2:$2</definedName>
    <definedName name="_xlnm.Print_Titles" localSheetId="0">'UA 10-10-2025'!$2:$2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4" l="1"/>
  <c r="H6" i="4"/>
  <c r="G6" i="4" s="1"/>
  <c r="F6" i="4" s="1"/>
  <c r="E6" i="4" s="1"/>
  <c r="D6" i="4" s="1"/>
  <c r="D34" i="4" s="1"/>
  <c r="J6" i="4"/>
  <c r="K6" i="4" s="1"/>
  <c r="L6" i="4" s="1"/>
  <c r="L34" i="4" s="1"/>
  <c r="H16" i="4"/>
  <c r="G16" i="4" s="1"/>
  <c r="F16" i="4" s="1"/>
  <c r="E16" i="4" s="1"/>
  <c r="D16" i="4" s="1"/>
  <c r="J16" i="4"/>
  <c r="K16" i="4" s="1"/>
  <c r="L16" i="4" s="1"/>
  <c r="H13" i="4"/>
  <c r="G13" i="4" s="1"/>
  <c r="F13" i="4" s="1"/>
  <c r="E13" i="4" s="1"/>
  <c r="D13" i="4" s="1"/>
  <c r="J13" i="4"/>
  <c r="K13" i="4" s="1"/>
  <c r="L13" i="4" s="1"/>
  <c r="K34" i="4" l="1"/>
  <c r="H34" i="4"/>
  <c r="G34" i="4"/>
  <c r="F34" i="4"/>
  <c r="E34" i="4"/>
  <c r="J34" i="4"/>
</calcChain>
</file>

<file path=xl/sharedStrings.xml><?xml version="1.0" encoding="utf-8"?>
<sst xmlns="http://schemas.openxmlformats.org/spreadsheetml/2006/main" count="209" uniqueCount="114">
  <si>
    <t>NGANG NGỰC Ở ĐIỂM NÁCH</t>
  </si>
  <si>
    <t>NGANG LAI ĐO ÊM</t>
  </si>
  <si>
    <t>NGANG LAI TẠI ĐƯỜNG MAY (ĐO ÊM)</t>
  </si>
  <si>
    <t>DÀI ÁO TỪ ĐỈNH VAI ĐẾM ĐIỂM THẤP NHẤT LAI ÁO</t>
  </si>
  <si>
    <t>HẠ CỔ TRƯỚC (CAO VAI ĐẾN ĐƯỜNG MAY)</t>
  </si>
  <si>
    <t>HẠ CỔ SAU (CAO VAI ĐẾN ĐƯỜNG MAY)</t>
  </si>
  <si>
    <t>RỘNG CỔ TAI ĐỈNH VAI TỪ ĐƯỜNG MAY ĐẾN ĐƯỜNG MAY</t>
  </si>
  <si>
    <t>NGANG VAI</t>
  </si>
  <si>
    <t>DÀI TAY TỪ ĐẦU VAI ĐẾN LAI TAY</t>
  </si>
  <si>
    <t>SƯỜN TAY</t>
  </si>
  <si>
    <t>NÁCH ĐO CONG</t>
  </si>
  <si>
    <t>BẮP TAY 1/2 TỪ NÁCH</t>
  </si>
  <si>
    <t>RỘNG TAY TỪ CỬA TAY LÊN 20CM</t>
  </si>
  <si>
    <t>CỬA TAY ĐO ÊM</t>
  </si>
  <si>
    <t>CỬA TAY TẠI ĐƯỜNG MAY</t>
  </si>
  <si>
    <t>TO BẢN RIB TAY</t>
  </si>
  <si>
    <t>TO BẢN RIB LAI</t>
  </si>
  <si>
    <t>XUÔI VAI</t>
  </si>
  <si>
    <t>RỘNG NÓN TẠI CHỔ RỘNG NHẤT</t>
  </si>
  <si>
    <t>SÓNG NÓN NGUYÊN VÒNG</t>
  </si>
  <si>
    <t>CAO NÓN TẠI GIỮA TRƯỚC</t>
  </si>
  <si>
    <t>ĐỘ CHỒM MIỆNG NÓN TẠI GIỮA CỔ TRƯỚC</t>
  </si>
  <si>
    <t>TO BẢN VIỀN CỔ</t>
  </si>
  <si>
    <t>NGANG TÚI KANGAROO Ở ĐIỂM RỘNG NHẤT</t>
  </si>
  <si>
    <t>CAO TÚI KANGAROO TẠI GIỮA</t>
  </si>
  <si>
    <t>RỘNG TÚI TẠI CẠNH DƯỚI</t>
  </si>
  <si>
    <t>RỘNG TÚI CẠNH TRÊN</t>
  </si>
  <si>
    <t>MIỆNG TÚI KANGAROO</t>
  </si>
  <si>
    <t>CAO CẠNH SƯỜN TÚI</t>
  </si>
  <si>
    <t>VỊ TRÍ ĐO</t>
  </si>
  <si>
    <t>POM</t>
  </si>
  <si>
    <t>POINTS TO MEASURE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</si>
  <si>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</si>
  <si>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</si>
  <si>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</si>
  <si>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</si>
  <si>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</si>
  <si>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</si>
  <si>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</si>
  <si>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</si>
  <si>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</si>
  <si>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Tol+</t>
  </si>
  <si>
    <t>Tol-</t>
  </si>
  <si>
    <r>
      <rPr>
        <sz val="11"/>
        <rFont val="Arial MT"/>
        <family val="2"/>
      </rPr>
      <t>A</t>
    </r>
  </si>
  <si>
    <r>
      <rPr>
        <sz val="11"/>
        <rFont val="Arial MT"/>
        <family val="2"/>
      </rPr>
      <t>Chest at underarm</t>
    </r>
  </si>
  <si>
    <r>
      <rPr>
        <sz val="11"/>
        <rFont val="Arial MT"/>
        <family val="2"/>
      </rPr>
      <t>B</t>
    </r>
  </si>
  <si>
    <r>
      <rPr>
        <sz val="11"/>
        <rFont val="Arial MT"/>
        <family val="2"/>
      </rPr>
      <t>Bottom band relaxed - FLAT</t>
    </r>
  </si>
  <si>
    <r>
      <rPr>
        <sz val="11"/>
        <rFont val="Arial MT"/>
        <family val="2"/>
      </rPr>
      <t>C</t>
    </r>
  </si>
  <si>
    <r>
      <rPr>
        <sz val="11"/>
        <rFont val="Arial MT"/>
        <family val="2"/>
      </rPr>
      <t>Sweep/ meas on seam line - FLAT</t>
    </r>
  </si>
  <si>
    <r>
      <rPr>
        <sz val="11"/>
        <rFont val="Arial MT"/>
        <family val="2"/>
      </rPr>
      <t>D</t>
    </r>
  </si>
  <si>
    <r>
      <rPr>
        <sz val="11"/>
        <rFont val="Arial MT"/>
        <family val="2"/>
      </rPr>
      <t>Full length/frm H.P.S. to bottom of basque</t>
    </r>
  </si>
  <si>
    <r>
      <rPr>
        <sz val="11"/>
        <rFont val="Arial MT"/>
        <family val="2"/>
      </rPr>
      <t>E</t>
    </r>
  </si>
  <si>
    <r>
      <rPr>
        <sz val="11"/>
        <rFont val="Arial MT"/>
        <family val="2"/>
      </rPr>
      <t>FT Neck depth w/o trim</t>
    </r>
  </si>
  <si>
    <r>
      <rPr>
        <sz val="11"/>
        <rFont val="Arial MT"/>
        <family val="2"/>
      </rPr>
      <t>F</t>
    </r>
  </si>
  <si>
    <r>
      <rPr>
        <sz val="11"/>
        <rFont val="Arial MT"/>
        <family val="2"/>
      </rPr>
      <t>BK Neck depth w/o trim</t>
    </r>
  </si>
  <si>
    <r>
      <rPr>
        <sz val="11"/>
        <rFont val="Arial MT"/>
        <family val="2"/>
      </rPr>
      <t>G</t>
    </r>
  </si>
  <si>
    <r>
      <rPr>
        <sz val="11"/>
        <rFont val="Arial MT"/>
        <family val="2"/>
      </rPr>
      <t>H.P.S. TO H.P.S. w/o trim</t>
    </r>
  </si>
  <si>
    <r>
      <rPr>
        <sz val="11"/>
        <rFont val="Arial MT"/>
        <family val="2"/>
      </rPr>
      <t>H</t>
    </r>
  </si>
  <si>
    <r>
      <rPr>
        <sz val="11"/>
        <rFont val="Arial MT"/>
        <family val="2"/>
      </rPr>
      <t>Shoulder Breadth</t>
    </r>
  </si>
  <si>
    <r>
      <rPr>
        <sz val="11"/>
        <rFont val="Arial MT"/>
        <family val="2"/>
      </rPr>
      <t>I</t>
    </r>
  </si>
  <si>
    <r>
      <rPr>
        <sz val="11"/>
        <rFont val="Arial MT"/>
        <family val="2"/>
      </rPr>
      <t>Sleeve length/frm shoulder point incl' slv band</t>
    </r>
  </si>
  <si>
    <r>
      <rPr>
        <sz val="11"/>
        <rFont val="Arial MT"/>
        <family val="2"/>
      </rPr>
      <t>J</t>
    </r>
  </si>
  <si>
    <r>
      <rPr>
        <sz val="11"/>
        <rFont val="Arial MT"/>
        <family val="2"/>
      </rPr>
      <t>Undersleeve length/frm armpit incl' slv band</t>
    </r>
  </si>
  <si>
    <r>
      <rPr>
        <sz val="11"/>
        <rFont val="Arial MT"/>
        <family val="2"/>
      </rPr>
      <t>K</t>
    </r>
  </si>
  <si>
    <r>
      <rPr>
        <sz val="11"/>
        <rFont val="Arial MT"/>
        <family val="2"/>
      </rPr>
      <t>Armhole on curve - FLAT</t>
    </r>
  </si>
  <si>
    <r>
      <rPr>
        <sz val="11"/>
        <rFont val="Arial MT"/>
        <family val="2"/>
      </rPr>
      <t>L</t>
    </r>
  </si>
  <si>
    <r>
      <rPr>
        <sz val="11"/>
        <rFont val="Arial MT"/>
        <family val="2"/>
      </rPr>
      <t>Armhole at widest point: Bicep - FLAT</t>
    </r>
  </si>
  <si>
    <r>
      <rPr>
        <sz val="11"/>
        <rFont val="Arial MT"/>
        <family val="2"/>
      </rPr>
      <t>M</t>
    </r>
  </si>
  <si>
    <r>
      <rPr>
        <sz val="11"/>
        <rFont val="Arial MT"/>
        <family val="2"/>
      </rPr>
      <t>Sleeve width 20cm above slv opening - FLAT</t>
    </r>
  </si>
  <si>
    <r>
      <rPr>
        <sz val="11"/>
        <rFont val="Arial MT"/>
        <family val="2"/>
      </rPr>
      <t>N</t>
    </r>
  </si>
  <si>
    <r>
      <rPr>
        <sz val="11"/>
        <rFont val="Arial MT"/>
        <family val="2"/>
      </rPr>
      <t>Sleeve rib opening w/ cuff relaxed - FLAT</t>
    </r>
  </si>
  <si>
    <r>
      <rPr>
        <sz val="11"/>
        <rFont val="Arial MT"/>
        <family val="2"/>
      </rPr>
      <t>O</t>
    </r>
  </si>
  <si>
    <r>
      <rPr>
        <sz val="11"/>
        <rFont val="Arial MT"/>
        <family val="2"/>
      </rPr>
      <t>Sleeve opening / meas on seam line - FLAT</t>
    </r>
  </si>
  <si>
    <r>
      <rPr>
        <sz val="11"/>
        <rFont val="Arial MT"/>
        <family val="2"/>
      </rPr>
      <t>P</t>
    </r>
  </si>
  <si>
    <r>
      <rPr>
        <sz val="11"/>
        <rFont val="Arial MT"/>
        <family val="2"/>
      </rPr>
      <t>Sleeve band rib height</t>
    </r>
  </si>
  <si>
    <r>
      <rPr>
        <sz val="11"/>
        <rFont val="Arial MT"/>
        <family val="2"/>
      </rPr>
      <t>Q</t>
    </r>
  </si>
  <si>
    <r>
      <rPr>
        <sz val="11"/>
        <rFont val="Arial MT"/>
        <family val="2"/>
      </rPr>
      <t>Hem basque rib height</t>
    </r>
  </si>
  <si>
    <r>
      <rPr>
        <sz val="11"/>
        <rFont val="Arial MT"/>
        <family val="2"/>
      </rPr>
      <t>R</t>
    </r>
  </si>
  <si>
    <r>
      <rPr>
        <sz val="11"/>
        <rFont val="Arial MT"/>
        <family val="2"/>
      </rPr>
      <t>Shoulder Slope</t>
    </r>
  </si>
  <si>
    <r>
      <rPr>
        <sz val="11"/>
        <rFont val="Arial MT"/>
        <family val="2"/>
      </rPr>
      <t>S</t>
    </r>
  </si>
  <si>
    <r>
      <rPr>
        <sz val="11"/>
        <rFont val="Arial MT"/>
        <family val="2"/>
      </rPr>
      <t>Hood Width at Widest Point when folded</t>
    </r>
  </si>
  <si>
    <r>
      <rPr>
        <sz val="11"/>
        <rFont val="Arial MT"/>
        <family val="2"/>
      </rPr>
      <t>T</t>
    </r>
  </si>
  <si>
    <r>
      <rPr>
        <sz val="11"/>
        <rFont val="Arial MT"/>
        <family val="2"/>
      </rPr>
      <t>Hood Length From Top Front along center to neck seam</t>
    </r>
  </si>
  <si>
    <r>
      <rPr>
        <sz val="11"/>
        <rFont val="Arial MT"/>
        <family val="2"/>
      </rPr>
      <t>U1</t>
    </r>
  </si>
  <si>
    <r>
      <rPr>
        <sz val="11"/>
        <rFont val="Arial MT"/>
        <family val="2"/>
      </rPr>
      <t>Hood Opening Height @ Center Front</t>
    </r>
  </si>
  <si>
    <r>
      <rPr>
        <sz val="11"/>
        <rFont val="Arial MT"/>
        <family val="2"/>
      </rPr>
      <t>U2</t>
    </r>
  </si>
  <si>
    <r>
      <rPr>
        <sz val="11"/>
        <rFont val="Arial MT"/>
        <family val="2"/>
      </rPr>
      <t>Hood Overlap Distance Point-to-Point</t>
    </r>
  </si>
  <si>
    <r>
      <rPr>
        <sz val="11"/>
        <rFont val="Arial MT"/>
        <family val="2"/>
      </rPr>
      <t>V</t>
    </r>
  </si>
  <si>
    <r>
      <rPr>
        <sz val="11"/>
        <rFont val="Arial MT"/>
        <family val="2"/>
      </rPr>
      <t>BK neck taping width</t>
    </r>
  </si>
  <si>
    <r>
      <rPr>
        <sz val="11"/>
        <rFont val="Arial MT"/>
        <family val="2"/>
      </rPr>
      <t>W</t>
    </r>
  </si>
  <si>
    <r>
      <rPr>
        <sz val="11"/>
        <rFont val="Arial MT"/>
        <family val="2"/>
      </rPr>
      <t>LOWER FT Pkt width at widest point</t>
    </r>
  </si>
  <si>
    <r>
      <rPr>
        <sz val="11"/>
        <rFont val="Arial MT"/>
        <family val="2"/>
      </rPr>
      <t>X</t>
    </r>
  </si>
  <si>
    <r>
      <rPr>
        <sz val="11"/>
        <rFont val="Arial MT"/>
        <family val="2"/>
      </rPr>
      <t>LOWER FT Pkt height at CF</t>
    </r>
  </si>
  <si>
    <r>
      <rPr>
        <sz val="11"/>
        <rFont val="Arial MT"/>
        <family val="2"/>
      </rPr>
      <t>Y</t>
    </r>
  </si>
  <si>
    <r>
      <rPr>
        <sz val="11"/>
        <rFont val="Arial MT"/>
        <family val="2"/>
      </rPr>
      <t>LOWER FT Pkt width at bottom</t>
    </r>
  </si>
  <si>
    <r>
      <rPr>
        <sz val="11"/>
        <rFont val="Arial MT"/>
        <family val="2"/>
      </rPr>
      <t>Z</t>
    </r>
  </si>
  <si>
    <r>
      <rPr>
        <sz val="11"/>
        <rFont val="Arial MT"/>
        <family val="2"/>
      </rPr>
      <t>LOWER FT Pkt width at top</t>
    </r>
  </si>
  <si>
    <r>
      <rPr>
        <sz val="11"/>
        <rFont val="Arial MT"/>
        <family val="2"/>
      </rPr>
      <t>LOWER FT Pkt opening length</t>
    </r>
  </si>
  <si>
    <r>
      <rPr>
        <sz val="11"/>
        <rFont val="Arial MT"/>
        <family val="2"/>
      </rPr>
      <t>LOWER FT Pkt height at side (meas on angle)</t>
    </r>
  </si>
  <si>
    <r>
      <rPr>
        <sz val="11"/>
        <rFont val="Arial MT"/>
        <family val="2"/>
      </rPr>
      <t>LOWER FT Pkt plcmnt above basque seam</t>
    </r>
  </si>
  <si>
    <t>J</t>
  </si>
  <si>
    <t>Undersleeve length/frm armpit incl' slv band</t>
  </si>
  <si>
    <t>Armhole at widest point: Bicep - FLAT</t>
  </si>
  <si>
    <t>Tol+-</t>
  </si>
  <si>
    <r>
      <rPr>
        <sz val="11"/>
        <color rgb="FFFF0000"/>
        <rFont val="Arial MT"/>
        <family val="2"/>
      </rPr>
      <t>D</t>
    </r>
  </si>
  <si>
    <r>
      <rPr>
        <sz val="11"/>
        <color rgb="FFFF0000"/>
        <rFont val="Arial MT"/>
        <family val="2"/>
      </rPr>
      <t>Full length/frm H.P.S. to bottom of basque</t>
    </r>
  </si>
  <si>
    <t>Dây kéo tra sau wash</t>
  </si>
  <si>
    <t>FOLLOW P2 COMMENT</t>
  </si>
  <si>
    <t>SUGGESTED SPECIFICATIONS FOR MATCHING ARMHOLE CIRCUMFERENCE BETWEEN BODY AND SLEEVE (SAME AS UISEX HOODIE)</t>
  </si>
  <si>
    <t>SUGGESTED GRADING TO ENSURE ALIGMENT BETWEEN SLEEVE AND BODY ARMHOLE ACROSS ALL SIZES</t>
  </si>
  <si>
    <t>ZIPPER LENGTH</t>
  </si>
  <si>
    <t>UA COMMENT 10-OCT</t>
  </si>
  <si>
    <t xml:space="preserve">Tol UA SUGGEST FOR WASH STYLE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</si>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</sst>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name val="Arial"/>
      <family val="2"/>
    </font>
    <font>
      <sz val="11"/>
      <name val="Arial MT"/>
    </font>
    <font>
      <sz val="11"/>
      <name val="Arial MT"/>
      <family val="2"/>
    </font>
    <font>
      <sz val="11"/>
      <color rgb="FF000000"/>
      <name val="Arial MT"/>
      <family val="2"/>
    </font>
    <font>
      <b/>
      <sz val="11"/>
      <color rgb="FF000000"/>
      <name val="Times New Roman"/>
      <family val="1"/>
    </font>
    <font>
      <sz val="11"/>
      <color rgb="FFFF0000"/>
      <name val="Arial MT"/>
    </font>
    <font>
      <strike/>
      <sz val="11"/>
      <name val="Arial MT"/>
    </font>
    <font>
      <strike/>
      <sz val="11"/>
      <color rgb="FF000000"/>
      <name val="Arial MT"/>
    </font>
    <font>
      <strike/>
      <sz val="11"/>
      <color rgb="FFFF0000"/>
      <name val="Arial MT"/>
    </font>
    <font>
      <sz val="11"/>
      <color theme="1"/>
      <name val="Arial MT"/>
    </font>
    <font>
      <strike/>
      <sz val="11"/>
      <color theme="1"/>
      <name val="Arial MT"/>
    </font>
    <font>
      <sz val="11"/>
      <color rgb="FFFF0000"/>
      <name val="Arial MT"/>
      <family val="2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E2F1C6"/>
      </patternFill>
    </fill>
    <fill>
      <patternFill patternType="solid">
        <fgColor rgb="FFE7E7E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164" fontId="5" fillId="4" borderId="1" xfId="0" applyNumberFormat="1" applyFont="1" applyFill="1" applyBorder="1" applyAlignment="1">
      <alignment horizontal="center" vertical="center" shrinkToFit="1"/>
    </xf>
    <xf numFmtId="164" fontId="5" fillId="3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2" fontId="5" fillId="2" borderId="1" xfId="0" applyNumberFormat="1" applyFont="1" applyFill="1" applyBorder="1" applyAlignment="1">
      <alignment horizontal="center" vertical="center" shrinkToFit="1"/>
    </xf>
    <xf numFmtId="2" fontId="5" fillId="4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2" fontId="9" fillId="5" borderId="1" xfId="0" applyNumberFormat="1" applyFont="1" applyFill="1" applyBorder="1" applyAlignment="1">
      <alignment horizontal="center" vertical="center" shrinkToFit="1"/>
    </xf>
    <xf numFmtId="1" fontId="9" fillId="5" borderId="1" xfId="0" applyNumberFormat="1" applyFont="1" applyFill="1" applyBorder="1" applyAlignment="1">
      <alignment horizontal="center" vertical="center" shrinkToFit="1"/>
    </xf>
    <xf numFmtId="164" fontId="9" fillId="5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left" vertical="center" wrapText="1"/>
    </xf>
    <xf numFmtId="2" fontId="7" fillId="5" borderId="1" xfId="0" applyNumberFormat="1" applyFont="1" applyFill="1" applyBorder="1" applyAlignment="1">
      <alignment horizontal="center" vertical="center" shrinkToFit="1"/>
    </xf>
    <xf numFmtId="1" fontId="7" fillId="5" borderId="1" xfId="0" applyNumberFormat="1" applyFont="1" applyFill="1" applyBorder="1" applyAlignment="1">
      <alignment horizontal="center" vertical="center" shrinkToFit="1"/>
    </xf>
    <xf numFmtId="164" fontId="7" fillId="5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164" fontId="5" fillId="5" borderId="1" xfId="0" applyNumberFormat="1" applyFont="1" applyFill="1" applyBorder="1" applyAlignment="1">
      <alignment horizontal="center" vertical="center" shrinkToFit="1"/>
    </xf>
    <xf numFmtId="164" fontId="10" fillId="5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 shrinkToFit="1"/>
    </xf>
    <xf numFmtId="164" fontId="11" fillId="0" borderId="1" xfId="0" applyNumberFormat="1" applyFont="1" applyBorder="1" applyAlignment="1">
      <alignment horizontal="center" vertical="center" shrinkToFit="1"/>
    </xf>
    <xf numFmtId="164" fontId="12" fillId="0" borderId="1" xfId="0" applyNumberFormat="1" applyFont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shrinkToFit="1"/>
    </xf>
    <xf numFmtId="1" fontId="13" fillId="5" borderId="1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0</xdr:row>
      <xdr:rowOff>0</xdr:rowOff>
    </xdr:from>
    <xdr:ext cx="6794500" cy="1968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E7F2FBE-EBCD-4A18-96A3-C4CA8754C8B8}"/>
            </a:ext>
          </a:extLst>
        </xdr:cNvPr>
        <xdr:cNvSpPr/>
      </xdr:nvSpPr>
      <xdr:spPr>
        <a:xfrm>
          <a:off x="380999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0</xdr:row>
      <xdr:rowOff>0</xdr:rowOff>
    </xdr:from>
    <xdr:ext cx="6794500" cy="196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57BC-D67A-47B2-91A0-88253DC1B359}">
  <sheetPr>
    <pageSetUpPr fitToPage="1"/>
  </sheetPr>
  <dimension ref="A1:O36"/>
  <sheetViews>
    <sheetView tabSelected="1" view="pageBreakPreview" zoomScale="55" zoomScaleNormal="100" zoomScaleSheetLayoutView="55" workbookViewId="0">
      <selection activeCell="B2" sqref="A2:N34"/>
    </sheetView>
  </sheetViews>
  <sheetFormatPr defaultColWidth="8.796875" defaultRowHeight="14"/>
  <cols>
    <col min="1" max="1" width="6.296875" style="16" customWidth="1"/>
    <col min="2" max="2" width="41.09765625" style="16" customWidth="1"/>
    <col min="3" max="3" width="43.296875" style="16" customWidth="1"/>
    <col min="4" max="11" width="10.296875" style="16" customWidth="1"/>
    <col min="12" max="12" width="11.796875" style="16" customWidth="1"/>
    <col min="13" max="13" width="16" style="16" customWidth="1"/>
    <col min="14" max="14" width="25.19921875" style="16" customWidth="1"/>
    <col min="15" max="15" width="47" style="16" customWidth="1"/>
    <col min="16" max="16384" width="8.796875" style="16"/>
  </cols>
  <sheetData>
    <row r="1" spans="1:15" ht="2.15" customHeight="1"/>
    <row r="2" spans="1:15" ht="34.5" customHeight="1">
      <c r="A2" s="1" t="s">
        <v>113</v>
      </c>
      <c r="B2" s="2" t="s">
        <v>31</v>
      </c>
      <c r="C2" s="2" t="s">
        <v>29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3" t="s">
        <v>37</v>
      </c>
      <c r="J2" s="1" t="s">
        <v>38</v>
      </c>
      <c r="K2" s="1" t="s">
        <v>39</v>
      </c>
      <c r="L2" s="1" t="s">
        <v>40</v>
      </c>
      <c r="M2" s="1" t="s">
        <v>103</v>
      </c>
      <c r="N2" s="27" t="s">
        <v>112</v>
      </c>
      <c r="O2" s="36" t="s">
        <v>111</v>
      </c>
    </row>
    <row r="3" spans="1:15" ht="29.15" customHeight="1">
      <c r="A3" s="4" t="s">
        <v>43</v>
      </c>
      <c r="B3" s="5" t="s">
        <v>44</v>
      </c>
      <c r="C3" s="5" t="s">
        <v>0</v>
      </c>
      <c r="D3" s="6">
        <v>63</v>
      </c>
      <c r="E3" s="7">
        <v>65.5</v>
      </c>
      <c r="F3" s="6">
        <v>68</v>
      </c>
      <c r="G3" s="7">
        <v>70.5</v>
      </c>
      <c r="H3" s="6">
        <v>73</v>
      </c>
      <c r="I3" s="8">
        <v>75.5</v>
      </c>
      <c r="J3" s="6">
        <v>78</v>
      </c>
      <c r="K3" s="7">
        <v>80.5</v>
      </c>
      <c r="L3" s="6">
        <v>83</v>
      </c>
      <c r="M3" s="28">
        <v>1</v>
      </c>
      <c r="N3" s="24">
        <v>2</v>
      </c>
      <c r="O3" s="44"/>
    </row>
    <row r="4" spans="1:15" ht="29.15" customHeight="1">
      <c r="A4" s="9" t="s">
        <v>45</v>
      </c>
      <c r="B4" s="10" t="s">
        <v>46</v>
      </c>
      <c r="C4" s="10" t="s">
        <v>1</v>
      </c>
      <c r="D4" s="11">
        <v>37.5</v>
      </c>
      <c r="E4" s="12">
        <v>40</v>
      </c>
      <c r="F4" s="11">
        <v>42.5</v>
      </c>
      <c r="G4" s="12">
        <v>45</v>
      </c>
      <c r="H4" s="11">
        <v>47.5</v>
      </c>
      <c r="I4" s="13">
        <v>50</v>
      </c>
      <c r="J4" s="11">
        <v>52.5</v>
      </c>
      <c r="K4" s="12">
        <v>55</v>
      </c>
      <c r="L4" s="11">
        <v>57.5</v>
      </c>
      <c r="M4" s="28">
        <v>1</v>
      </c>
      <c r="N4" s="24">
        <v>2</v>
      </c>
      <c r="O4" s="44"/>
    </row>
    <row r="5" spans="1:15" ht="29.15" customHeight="1">
      <c r="A5" s="4" t="s">
        <v>47</v>
      </c>
      <c r="B5" s="5" t="s">
        <v>48</v>
      </c>
      <c r="C5" s="5" t="s">
        <v>2</v>
      </c>
      <c r="D5" s="6">
        <v>40</v>
      </c>
      <c r="E5" s="7">
        <v>42.5</v>
      </c>
      <c r="F5" s="6">
        <v>45</v>
      </c>
      <c r="G5" s="7">
        <v>47.5</v>
      </c>
      <c r="H5" s="6">
        <v>50</v>
      </c>
      <c r="I5" s="8">
        <v>52.5</v>
      </c>
      <c r="J5" s="6">
        <v>55</v>
      </c>
      <c r="K5" s="7">
        <v>57.5</v>
      </c>
      <c r="L5" s="6">
        <v>60</v>
      </c>
      <c r="M5" s="28">
        <v>1</v>
      </c>
      <c r="N5" s="24">
        <v>2</v>
      </c>
      <c r="O5" s="44"/>
    </row>
    <row r="6" spans="1:15" s="39" customFormat="1" ht="29.15" customHeight="1">
      <c r="A6" s="25" t="s">
        <v>104</v>
      </c>
      <c r="B6" s="21" t="s">
        <v>105</v>
      </c>
      <c r="C6" s="21" t="s">
        <v>3</v>
      </c>
      <c r="D6" s="37">
        <f t="shared" ref="D6:G6" si="0">E6-1.25</f>
        <v>58.75</v>
      </c>
      <c r="E6" s="37">
        <f t="shared" si="0"/>
        <v>60</v>
      </c>
      <c r="F6" s="37">
        <f t="shared" si="0"/>
        <v>61.25</v>
      </c>
      <c r="G6" s="37">
        <f t="shared" si="0"/>
        <v>62.5</v>
      </c>
      <c r="H6" s="37">
        <f>I6-1.25</f>
        <v>63.75</v>
      </c>
      <c r="I6" s="38">
        <v>65</v>
      </c>
      <c r="J6" s="37">
        <f>I6+1.25</f>
        <v>66.25</v>
      </c>
      <c r="K6" s="37">
        <f t="shared" ref="K6:L6" si="1">J6+1.25</f>
        <v>67.5</v>
      </c>
      <c r="L6" s="37">
        <f t="shared" si="1"/>
        <v>68.75</v>
      </c>
      <c r="M6" s="38">
        <v>1</v>
      </c>
      <c r="N6" s="24">
        <v>1</v>
      </c>
      <c r="O6" s="40" t="s">
        <v>107</v>
      </c>
    </row>
    <row r="7" spans="1:15" ht="29.15" customHeight="1">
      <c r="A7" s="4" t="s">
        <v>51</v>
      </c>
      <c r="B7" s="5" t="s">
        <v>52</v>
      </c>
      <c r="C7" s="5" t="s">
        <v>4</v>
      </c>
      <c r="D7" s="15">
        <v>9.25</v>
      </c>
      <c r="E7" s="7">
        <v>9.4</v>
      </c>
      <c r="F7" s="15">
        <v>9.5500000000000007</v>
      </c>
      <c r="G7" s="7">
        <v>9.6999999999999993</v>
      </c>
      <c r="H7" s="15">
        <v>9.85</v>
      </c>
      <c r="I7" s="13">
        <v>10</v>
      </c>
      <c r="J7" s="15">
        <v>10.15</v>
      </c>
      <c r="K7" s="7">
        <v>10.3</v>
      </c>
      <c r="L7" s="15">
        <v>10.45</v>
      </c>
      <c r="M7" s="29">
        <v>0.5</v>
      </c>
      <c r="N7" s="24">
        <v>0.5</v>
      </c>
      <c r="O7" s="44"/>
    </row>
    <row r="8" spans="1:15" ht="29.15" customHeight="1">
      <c r="A8" s="9" t="s">
        <v>53</v>
      </c>
      <c r="B8" s="10" t="s">
        <v>54</v>
      </c>
      <c r="C8" s="10" t="s">
        <v>5</v>
      </c>
      <c r="D8" s="12">
        <v>3</v>
      </c>
      <c r="E8" s="12">
        <v>3</v>
      </c>
      <c r="F8" s="12">
        <v>3</v>
      </c>
      <c r="G8" s="12">
        <v>3</v>
      </c>
      <c r="H8" s="12">
        <v>3</v>
      </c>
      <c r="I8" s="13">
        <v>3</v>
      </c>
      <c r="J8" s="12">
        <v>3</v>
      </c>
      <c r="K8" s="12">
        <v>3</v>
      </c>
      <c r="L8" s="12">
        <v>3</v>
      </c>
      <c r="M8" s="30">
        <v>0.25</v>
      </c>
      <c r="N8" s="24">
        <v>0.5</v>
      </c>
      <c r="O8" s="44"/>
    </row>
    <row r="9" spans="1:15" ht="29.15" customHeight="1">
      <c r="A9" s="4" t="s">
        <v>55</v>
      </c>
      <c r="B9" s="5" t="s">
        <v>56</v>
      </c>
      <c r="C9" s="5" t="s">
        <v>6</v>
      </c>
      <c r="D9" s="6">
        <v>27</v>
      </c>
      <c r="E9" s="7">
        <v>27.5</v>
      </c>
      <c r="F9" s="6">
        <v>28</v>
      </c>
      <c r="G9" s="7">
        <v>28.5</v>
      </c>
      <c r="H9" s="6">
        <v>29</v>
      </c>
      <c r="I9" s="8">
        <v>29.5</v>
      </c>
      <c r="J9" s="6">
        <v>30</v>
      </c>
      <c r="K9" s="7">
        <v>30.5</v>
      </c>
      <c r="L9" s="6">
        <v>31</v>
      </c>
      <c r="M9" s="29">
        <v>0.5</v>
      </c>
      <c r="N9" s="24">
        <v>1</v>
      </c>
      <c r="O9" s="44"/>
    </row>
    <row r="10" spans="1:15" ht="29.15" customHeight="1">
      <c r="A10" s="9" t="s">
        <v>57</v>
      </c>
      <c r="B10" s="10" t="s">
        <v>58</v>
      </c>
      <c r="C10" s="10" t="s">
        <v>7</v>
      </c>
      <c r="D10" s="11">
        <v>70.5</v>
      </c>
      <c r="E10" s="12">
        <v>72</v>
      </c>
      <c r="F10" s="11">
        <v>73.5</v>
      </c>
      <c r="G10" s="12">
        <v>75</v>
      </c>
      <c r="H10" s="11">
        <v>76.5</v>
      </c>
      <c r="I10" s="13">
        <v>78</v>
      </c>
      <c r="J10" s="11">
        <v>79.5</v>
      </c>
      <c r="K10" s="12">
        <v>81</v>
      </c>
      <c r="L10" s="11">
        <v>82.5</v>
      </c>
      <c r="M10" s="33">
        <v>1</v>
      </c>
      <c r="N10" s="24">
        <v>2</v>
      </c>
      <c r="O10" s="41"/>
    </row>
    <row r="11" spans="1:15" ht="29.15" customHeight="1">
      <c r="A11" s="4" t="s">
        <v>59</v>
      </c>
      <c r="B11" s="5" t="s">
        <v>60</v>
      </c>
      <c r="C11" s="5" t="s">
        <v>8</v>
      </c>
      <c r="D11" s="15">
        <v>49.75</v>
      </c>
      <c r="E11" s="6">
        <v>51</v>
      </c>
      <c r="F11" s="15">
        <v>52.25</v>
      </c>
      <c r="G11" s="7">
        <v>53.5</v>
      </c>
      <c r="H11" s="15">
        <v>54.75</v>
      </c>
      <c r="I11" s="13">
        <v>56</v>
      </c>
      <c r="J11" s="15">
        <v>57.25</v>
      </c>
      <c r="K11" s="7">
        <v>58.5</v>
      </c>
      <c r="L11" s="15">
        <v>59.75</v>
      </c>
      <c r="M11" s="34">
        <v>1</v>
      </c>
      <c r="N11" s="24">
        <v>2</v>
      </c>
      <c r="O11" s="41"/>
    </row>
    <row r="12" spans="1:15" ht="29.15" customHeight="1">
      <c r="A12" s="26" t="s">
        <v>100</v>
      </c>
      <c r="B12" s="17" t="s">
        <v>101</v>
      </c>
      <c r="C12" s="17" t="s">
        <v>9</v>
      </c>
      <c r="D12" s="18">
        <v>45.85</v>
      </c>
      <c r="E12" s="18">
        <v>46.48</v>
      </c>
      <c r="F12" s="18">
        <v>47.11</v>
      </c>
      <c r="G12" s="18">
        <v>47.74</v>
      </c>
      <c r="H12" s="18">
        <v>48.37</v>
      </c>
      <c r="I12" s="19">
        <v>49</v>
      </c>
      <c r="J12" s="18">
        <v>49.63</v>
      </c>
      <c r="K12" s="18">
        <v>50.26</v>
      </c>
      <c r="L12" s="18">
        <v>50.89</v>
      </c>
      <c r="M12" s="35">
        <v>0.5</v>
      </c>
      <c r="N12" s="32"/>
      <c r="O12" s="45" t="s">
        <v>108</v>
      </c>
    </row>
    <row r="13" spans="1:15" ht="29.15" customHeight="1">
      <c r="A13" s="25" t="s">
        <v>100</v>
      </c>
      <c r="B13" s="21" t="s">
        <v>101</v>
      </c>
      <c r="C13" s="21" t="s">
        <v>9</v>
      </c>
      <c r="D13" s="22">
        <f t="shared" ref="D13:G13" si="2">E13-0.63</f>
        <v>47.849999999999987</v>
      </c>
      <c r="E13" s="22">
        <f t="shared" si="2"/>
        <v>48.47999999999999</v>
      </c>
      <c r="F13" s="22">
        <f t="shared" si="2"/>
        <v>49.109999999999992</v>
      </c>
      <c r="G13" s="22">
        <f t="shared" si="2"/>
        <v>49.739999999999995</v>
      </c>
      <c r="H13" s="22">
        <f>I13-0.63</f>
        <v>50.37</v>
      </c>
      <c r="I13" s="23">
        <v>51</v>
      </c>
      <c r="J13" s="22">
        <f>I13+0.63</f>
        <v>51.63</v>
      </c>
      <c r="K13" s="22">
        <f t="shared" ref="K13:L13" si="3">J13+0.63</f>
        <v>52.260000000000005</v>
      </c>
      <c r="L13" s="22">
        <f t="shared" si="3"/>
        <v>52.890000000000008</v>
      </c>
      <c r="M13" s="34">
        <v>1</v>
      </c>
      <c r="N13" s="24">
        <v>1</v>
      </c>
      <c r="O13" s="45"/>
    </row>
    <row r="14" spans="1:15" ht="29.15" customHeight="1">
      <c r="A14" s="4" t="s">
        <v>63</v>
      </c>
      <c r="B14" s="5" t="s">
        <v>64</v>
      </c>
      <c r="C14" s="5" t="s">
        <v>10</v>
      </c>
      <c r="D14" s="7">
        <v>28.5</v>
      </c>
      <c r="E14" s="7">
        <v>29.5</v>
      </c>
      <c r="F14" s="7">
        <v>30.5</v>
      </c>
      <c r="G14" s="7">
        <v>31.5</v>
      </c>
      <c r="H14" s="7">
        <v>32.5</v>
      </c>
      <c r="I14" s="8">
        <v>33.5</v>
      </c>
      <c r="J14" s="7">
        <v>34.5</v>
      </c>
      <c r="K14" s="7">
        <v>35.5</v>
      </c>
      <c r="L14" s="7">
        <v>36.5</v>
      </c>
      <c r="M14" s="34">
        <v>0.5</v>
      </c>
      <c r="N14" s="24">
        <v>1</v>
      </c>
      <c r="O14" s="44"/>
    </row>
    <row r="15" spans="1:15" ht="29.15" customHeight="1">
      <c r="A15" s="26" t="s">
        <v>37</v>
      </c>
      <c r="B15" s="17" t="s">
        <v>102</v>
      </c>
      <c r="C15" s="17" t="s">
        <v>11</v>
      </c>
      <c r="D15" s="18">
        <v>29.35</v>
      </c>
      <c r="E15" s="18">
        <v>29.98</v>
      </c>
      <c r="F15" s="18">
        <v>30.61</v>
      </c>
      <c r="G15" s="18">
        <v>31.24</v>
      </c>
      <c r="H15" s="18">
        <v>31.87</v>
      </c>
      <c r="I15" s="20">
        <v>32.5</v>
      </c>
      <c r="J15" s="18">
        <v>33.130000000000003</v>
      </c>
      <c r="K15" s="18">
        <v>33.76</v>
      </c>
      <c r="L15" s="18">
        <v>34.39</v>
      </c>
      <c r="M15" s="35">
        <v>0.5</v>
      </c>
      <c r="N15" s="32"/>
      <c r="O15" s="45" t="s">
        <v>109</v>
      </c>
    </row>
    <row r="16" spans="1:15" ht="44.25" customHeight="1">
      <c r="A16" s="25" t="s">
        <v>37</v>
      </c>
      <c r="B16" s="21" t="s">
        <v>102</v>
      </c>
      <c r="C16" s="21" t="s">
        <v>11</v>
      </c>
      <c r="D16" s="22">
        <f t="shared" ref="D16:G16" si="4">E16-0.85</f>
        <v>28.249999999999993</v>
      </c>
      <c r="E16" s="22">
        <f t="shared" si="4"/>
        <v>29.099999999999994</v>
      </c>
      <c r="F16" s="22">
        <f t="shared" si="4"/>
        <v>29.949999999999996</v>
      </c>
      <c r="G16" s="22">
        <f t="shared" si="4"/>
        <v>30.799999999999997</v>
      </c>
      <c r="H16" s="22">
        <f>I16-0.85</f>
        <v>31.65</v>
      </c>
      <c r="I16" s="24">
        <v>32.5</v>
      </c>
      <c r="J16" s="22">
        <f>I16+0.85</f>
        <v>33.35</v>
      </c>
      <c r="K16" s="22">
        <f t="shared" ref="K16:L16" si="5">J16+0.85</f>
        <v>34.200000000000003</v>
      </c>
      <c r="L16" s="22">
        <f t="shared" si="5"/>
        <v>35.050000000000004</v>
      </c>
      <c r="M16" s="34">
        <v>0.5</v>
      </c>
      <c r="N16" s="24">
        <v>0.5</v>
      </c>
      <c r="O16" s="45"/>
    </row>
    <row r="17" spans="1:15" ht="29.15" customHeight="1">
      <c r="A17" s="4" t="s">
        <v>67</v>
      </c>
      <c r="B17" s="5" t="s">
        <v>68</v>
      </c>
      <c r="C17" s="5" t="s">
        <v>12</v>
      </c>
      <c r="D17" s="7">
        <v>21.5</v>
      </c>
      <c r="E17" s="6">
        <v>22</v>
      </c>
      <c r="F17" s="7">
        <v>22.5</v>
      </c>
      <c r="G17" s="6">
        <v>23</v>
      </c>
      <c r="H17" s="7">
        <v>23.5</v>
      </c>
      <c r="I17" s="13">
        <v>24</v>
      </c>
      <c r="J17" s="7">
        <v>24.5</v>
      </c>
      <c r="K17" s="6">
        <v>25</v>
      </c>
      <c r="L17" s="7">
        <v>25.5</v>
      </c>
      <c r="M17" s="29">
        <v>0.5</v>
      </c>
      <c r="N17" s="24">
        <v>0.5</v>
      </c>
      <c r="O17" s="44"/>
    </row>
    <row r="18" spans="1:15" ht="29.15" customHeight="1">
      <c r="A18" s="9" t="s">
        <v>69</v>
      </c>
      <c r="B18" s="10" t="s">
        <v>70</v>
      </c>
      <c r="C18" s="10" t="s">
        <v>13</v>
      </c>
      <c r="D18" s="12">
        <v>9</v>
      </c>
      <c r="E18" s="11">
        <v>9.3000000000000007</v>
      </c>
      <c r="F18" s="11">
        <v>9.6</v>
      </c>
      <c r="G18" s="11">
        <v>9.9</v>
      </c>
      <c r="H18" s="11">
        <v>10.199999999999999</v>
      </c>
      <c r="I18" s="8">
        <v>10.5</v>
      </c>
      <c r="J18" s="11">
        <v>10.8</v>
      </c>
      <c r="K18" s="11">
        <v>11.1</v>
      </c>
      <c r="L18" s="11">
        <v>11.4</v>
      </c>
      <c r="M18" s="29">
        <v>0.5</v>
      </c>
      <c r="N18" s="24">
        <v>0.5</v>
      </c>
      <c r="O18" s="44"/>
    </row>
    <row r="19" spans="1:15" ht="29.15" customHeight="1">
      <c r="A19" s="4" t="s">
        <v>71</v>
      </c>
      <c r="B19" s="5" t="s">
        <v>72</v>
      </c>
      <c r="C19" s="5" t="s">
        <v>14</v>
      </c>
      <c r="D19" s="7">
        <v>13.5</v>
      </c>
      <c r="E19" s="7">
        <v>13.8</v>
      </c>
      <c r="F19" s="7">
        <v>14.1</v>
      </c>
      <c r="G19" s="7">
        <v>14.4</v>
      </c>
      <c r="H19" s="7">
        <v>14.7</v>
      </c>
      <c r="I19" s="13">
        <v>15</v>
      </c>
      <c r="J19" s="7">
        <v>15.3</v>
      </c>
      <c r="K19" s="7">
        <v>15.6</v>
      </c>
      <c r="L19" s="7">
        <v>15.9</v>
      </c>
      <c r="M19" s="29">
        <v>0.5</v>
      </c>
      <c r="N19" s="24">
        <v>0.5</v>
      </c>
      <c r="O19" s="44"/>
    </row>
    <row r="20" spans="1:15" ht="29.15" customHeight="1">
      <c r="A20" s="9" t="s">
        <v>73</v>
      </c>
      <c r="B20" s="10" t="s">
        <v>74</v>
      </c>
      <c r="C20" s="10" t="s">
        <v>15</v>
      </c>
      <c r="D20" s="12">
        <v>5</v>
      </c>
      <c r="E20" s="12">
        <v>5</v>
      </c>
      <c r="F20" s="12">
        <v>5</v>
      </c>
      <c r="G20" s="12">
        <v>5</v>
      </c>
      <c r="H20" s="12">
        <v>5</v>
      </c>
      <c r="I20" s="13">
        <v>5</v>
      </c>
      <c r="J20" s="12">
        <v>5</v>
      </c>
      <c r="K20" s="12">
        <v>5</v>
      </c>
      <c r="L20" s="12">
        <v>5</v>
      </c>
      <c r="M20" s="29">
        <v>0.5</v>
      </c>
      <c r="N20" s="24">
        <v>0.5</v>
      </c>
      <c r="O20" s="44"/>
    </row>
    <row r="21" spans="1:15" ht="29.15" customHeight="1">
      <c r="A21" s="4" t="s">
        <v>75</v>
      </c>
      <c r="B21" s="5" t="s">
        <v>76</v>
      </c>
      <c r="C21" s="5" t="s">
        <v>16</v>
      </c>
      <c r="D21" s="6">
        <v>5</v>
      </c>
      <c r="E21" s="6">
        <v>5</v>
      </c>
      <c r="F21" s="6">
        <v>5</v>
      </c>
      <c r="G21" s="6">
        <v>5</v>
      </c>
      <c r="H21" s="6">
        <v>5</v>
      </c>
      <c r="I21" s="13">
        <v>5</v>
      </c>
      <c r="J21" s="6">
        <v>5</v>
      </c>
      <c r="K21" s="6">
        <v>5</v>
      </c>
      <c r="L21" s="6">
        <v>5</v>
      </c>
      <c r="M21" s="29">
        <v>0.5</v>
      </c>
      <c r="N21" s="24">
        <v>0.5</v>
      </c>
      <c r="O21" s="44"/>
    </row>
    <row r="22" spans="1:15" ht="29.15" customHeight="1">
      <c r="A22" s="9" t="s">
        <v>77</v>
      </c>
      <c r="B22" s="10" t="s">
        <v>78</v>
      </c>
      <c r="C22" s="10" t="s">
        <v>17</v>
      </c>
      <c r="D22" s="12">
        <v>12</v>
      </c>
      <c r="E22" s="12">
        <v>12</v>
      </c>
      <c r="F22" s="12">
        <v>12</v>
      </c>
      <c r="G22" s="12">
        <v>12</v>
      </c>
      <c r="H22" s="12">
        <v>12</v>
      </c>
      <c r="I22" s="13">
        <v>12</v>
      </c>
      <c r="J22" s="12">
        <v>12</v>
      </c>
      <c r="K22" s="12">
        <v>12</v>
      </c>
      <c r="L22" s="12">
        <v>12</v>
      </c>
      <c r="M22" s="30">
        <v>0.25</v>
      </c>
      <c r="N22" s="24">
        <v>0.5</v>
      </c>
      <c r="O22" s="44"/>
    </row>
    <row r="23" spans="1:15" ht="29.15" customHeight="1">
      <c r="A23" s="4" t="s">
        <v>79</v>
      </c>
      <c r="B23" s="5" t="s">
        <v>80</v>
      </c>
      <c r="C23" s="5" t="s">
        <v>18</v>
      </c>
      <c r="D23" s="6">
        <v>30</v>
      </c>
      <c r="E23" s="6">
        <v>30</v>
      </c>
      <c r="F23" s="6">
        <v>30</v>
      </c>
      <c r="G23" s="6">
        <v>30</v>
      </c>
      <c r="H23" s="6">
        <v>30</v>
      </c>
      <c r="I23" s="13">
        <v>30</v>
      </c>
      <c r="J23" s="6">
        <v>30</v>
      </c>
      <c r="K23" s="6">
        <v>30</v>
      </c>
      <c r="L23" s="6">
        <v>30</v>
      </c>
      <c r="M23" s="29">
        <v>0.6</v>
      </c>
      <c r="N23" s="24">
        <v>1</v>
      </c>
      <c r="O23" s="44"/>
    </row>
    <row r="24" spans="1:15" ht="29.15" customHeight="1">
      <c r="A24" s="9" t="s">
        <v>81</v>
      </c>
      <c r="B24" s="10" t="s">
        <v>82</v>
      </c>
      <c r="C24" s="10" t="s">
        <v>19</v>
      </c>
      <c r="D24" s="12">
        <v>60</v>
      </c>
      <c r="E24" s="12">
        <v>60</v>
      </c>
      <c r="F24" s="12">
        <v>60</v>
      </c>
      <c r="G24" s="12">
        <v>60</v>
      </c>
      <c r="H24" s="12">
        <v>60</v>
      </c>
      <c r="I24" s="13">
        <v>60</v>
      </c>
      <c r="J24" s="12">
        <v>60</v>
      </c>
      <c r="K24" s="12">
        <v>60</v>
      </c>
      <c r="L24" s="12">
        <v>60</v>
      </c>
      <c r="M24" s="28">
        <v>1</v>
      </c>
      <c r="N24" s="24">
        <v>2</v>
      </c>
      <c r="O24" s="44"/>
    </row>
    <row r="25" spans="1:15" ht="29.15" customHeight="1">
      <c r="A25" s="4" t="s">
        <v>83</v>
      </c>
      <c r="B25" s="5" t="s">
        <v>84</v>
      </c>
      <c r="C25" s="5" t="s">
        <v>20</v>
      </c>
      <c r="D25" s="6">
        <v>42</v>
      </c>
      <c r="E25" s="6">
        <v>42</v>
      </c>
      <c r="F25" s="6">
        <v>42</v>
      </c>
      <c r="G25" s="6">
        <v>42</v>
      </c>
      <c r="H25" s="6">
        <v>42</v>
      </c>
      <c r="I25" s="13">
        <v>42</v>
      </c>
      <c r="J25" s="6">
        <v>42</v>
      </c>
      <c r="K25" s="6">
        <v>42</v>
      </c>
      <c r="L25" s="6">
        <v>42</v>
      </c>
      <c r="M25" s="29">
        <v>0.6</v>
      </c>
      <c r="N25" s="24">
        <v>1</v>
      </c>
      <c r="O25" s="44"/>
    </row>
    <row r="26" spans="1:15" ht="29.15" customHeight="1">
      <c r="A26" s="4" t="s">
        <v>87</v>
      </c>
      <c r="B26" s="5" t="s">
        <v>88</v>
      </c>
      <c r="C26" s="5" t="s">
        <v>22</v>
      </c>
      <c r="D26" s="6">
        <v>1</v>
      </c>
      <c r="E26" s="6">
        <v>1</v>
      </c>
      <c r="F26" s="6">
        <v>1</v>
      </c>
      <c r="G26" s="6">
        <v>1</v>
      </c>
      <c r="H26" s="6">
        <v>1</v>
      </c>
      <c r="I26" s="13">
        <v>1</v>
      </c>
      <c r="J26" s="6">
        <v>1</v>
      </c>
      <c r="K26" s="6">
        <v>1</v>
      </c>
      <c r="L26" s="6">
        <v>1</v>
      </c>
      <c r="M26" s="30">
        <v>0.25</v>
      </c>
      <c r="N26" s="24">
        <v>0.25</v>
      </c>
      <c r="O26" s="44"/>
    </row>
    <row r="27" spans="1:15" ht="29.15" customHeight="1">
      <c r="A27" s="9" t="s">
        <v>89</v>
      </c>
      <c r="B27" s="10" t="s">
        <v>90</v>
      </c>
      <c r="C27" s="10" t="s">
        <v>23</v>
      </c>
      <c r="D27" s="12">
        <v>35</v>
      </c>
      <c r="E27" s="11">
        <v>37.5</v>
      </c>
      <c r="F27" s="12">
        <v>40</v>
      </c>
      <c r="G27" s="11">
        <v>42.5</v>
      </c>
      <c r="H27" s="12">
        <v>45</v>
      </c>
      <c r="I27" s="8">
        <v>47.5</v>
      </c>
      <c r="J27" s="12">
        <v>50</v>
      </c>
      <c r="K27" s="11">
        <v>52.5</v>
      </c>
      <c r="L27" s="12">
        <v>55</v>
      </c>
      <c r="M27" s="29">
        <v>0.5</v>
      </c>
      <c r="N27" s="24">
        <v>1</v>
      </c>
      <c r="O27" s="44"/>
    </row>
    <row r="28" spans="1:15" ht="29.15" customHeight="1">
      <c r="A28" s="4" t="s">
        <v>91</v>
      </c>
      <c r="B28" s="5" t="s">
        <v>92</v>
      </c>
      <c r="C28" s="5" t="s">
        <v>24</v>
      </c>
      <c r="D28" s="6">
        <v>25</v>
      </c>
      <c r="E28" s="6">
        <v>25</v>
      </c>
      <c r="F28" s="6">
        <v>25</v>
      </c>
      <c r="G28" s="6">
        <v>25</v>
      </c>
      <c r="H28" s="6">
        <v>25</v>
      </c>
      <c r="I28" s="13">
        <v>25</v>
      </c>
      <c r="J28" s="6">
        <v>25</v>
      </c>
      <c r="K28" s="6">
        <v>25</v>
      </c>
      <c r="L28" s="6">
        <v>25</v>
      </c>
      <c r="M28" s="29">
        <v>0.5</v>
      </c>
      <c r="N28" s="24">
        <v>1</v>
      </c>
      <c r="O28" s="44"/>
    </row>
    <row r="29" spans="1:15" ht="29.15" customHeight="1">
      <c r="A29" s="9" t="s">
        <v>93</v>
      </c>
      <c r="B29" s="10" t="s">
        <v>94</v>
      </c>
      <c r="C29" s="10" t="s">
        <v>25</v>
      </c>
      <c r="D29" s="11">
        <v>27.5</v>
      </c>
      <c r="E29" s="12">
        <v>30</v>
      </c>
      <c r="F29" s="11">
        <v>32.5</v>
      </c>
      <c r="G29" s="12">
        <v>35</v>
      </c>
      <c r="H29" s="11">
        <v>37.5</v>
      </c>
      <c r="I29" s="13">
        <v>40</v>
      </c>
      <c r="J29" s="11">
        <v>42.5</v>
      </c>
      <c r="K29" s="12">
        <v>45</v>
      </c>
      <c r="L29" s="11">
        <v>47.5</v>
      </c>
      <c r="M29" s="29">
        <v>0.5</v>
      </c>
      <c r="N29" s="24">
        <v>1</v>
      </c>
      <c r="O29" s="44"/>
    </row>
    <row r="30" spans="1:15" ht="29.15" customHeight="1">
      <c r="A30" s="4" t="s">
        <v>95</v>
      </c>
      <c r="B30" s="5" t="s">
        <v>96</v>
      </c>
      <c r="C30" s="5" t="s">
        <v>26</v>
      </c>
      <c r="D30" s="7">
        <v>16.5</v>
      </c>
      <c r="E30" s="6">
        <v>19</v>
      </c>
      <c r="F30" s="7">
        <v>21.5</v>
      </c>
      <c r="G30" s="6">
        <v>24</v>
      </c>
      <c r="H30" s="7">
        <v>26.5</v>
      </c>
      <c r="I30" s="13">
        <v>29</v>
      </c>
      <c r="J30" s="7">
        <v>31.5</v>
      </c>
      <c r="K30" s="6">
        <v>34</v>
      </c>
      <c r="L30" s="7">
        <v>36.5</v>
      </c>
      <c r="M30" s="29">
        <v>0.5</v>
      </c>
      <c r="N30" s="24">
        <v>1</v>
      </c>
      <c r="O30" s="44"/>
    </row>
    <row r="31" spans="1:15" ht="29.15" customHeight="1">
      <c r="A31" s="12">
        <v>1</v>
      </c>
      <c r="B31" s="10" t="s">
        <v>97</v>
      </c>
      <c r="C31" s="10" t="s">
        <v>27</v>
      </c>
      <c r="D31" s="11">
        <v>22.5</v>
      </c>
      <c r="E31" s="11">
        <v>22.5</v>
      </c>
      <c r="F31" s="11">
        <v>22.5</v>
      </c>
      <c r="G31" s="11">
        <v>22.5</v>
      </c>
      <c r="H31" s="11">
        <v>22.5</v>
      </c>
      <c r="I31" s="8">
        <v>22.5</v>
      </c>
      <c r="J31" s="11">
        <v>22.5</v>
      </c>
      <c r="K31" s="11">
        <v>22.5</v>
      </c>
      <c r="L31" s="11">
        <v>22.5</v>
      </c>
      <c r="M31" s="29">
        <v>0.5</v>
      </c>
      <c r="N31" s="24">
        <v>1</v>
      </c>
      <c r="O31" s="44"/>
    </row>
    <row r="32" spans="1:15" ht="29.15" customHeight="1">
      <c r="A32" s="6">
        <v>2</v>
      </c>
      <c r="B32" s="5" t="s">
        <v>98</v>
      </c>
      <c r="C32" s="5" t="s">
        <v>28</v>
      </c>
      <c r="D32" s="6">
        <v>6</v>
      </c>
      <c r="E32" s="6">
        <v>6</v>
      </c>
      <c r="F32" s="6">
        <v>6</v>
      </c>
      <c r="G32" s="6">
        <v>6</v>
      </c>
      <c r="H32" s="6">
        <v>6</v>
      </c>
      <c r="I32" s="13">
        <v>6</v>
      </c>
      <c r="J32" s="6">
        <v>6</v>
      </c>
      <c r="K32" s="6">
        <v>6</v>
      </c>
      <c r="L32" s="6">
        <v>6</v>
      </c>
      <c r="M32" s="30">
        <v>0.25</v>
      </c>
      <c r="N32" s="24">
        <v>0.5</v>
      </c>
      <c r="O32" s="44"/>
    </row>
    <row r="33" spans="1:15" ht="29.15" customHeight="1">
      <c r="A33" s="12">
        <v>4</v>
      </c>
      <c r="B33" s="10" t="s">
        <v>99</v>
      </c>
      <c r="C33" s="10"/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3">
        <v>0</v>
      </c>
      <c r="J33" s="12">
        <v>0</v>
      </c>
      <c r="K33" s="12">
        <v>0</v>
      </c>
      <c r="L33" s="12">
        <v>0</v>
      </c>
      <c r="M33" s="30">
        <v>0.25</v>
      </c>
      <c r="N33" s="31"/>
      <c r="O33" s="44"/>
    </row>
    <row r="34" spans="1:15" ht="36" customHeight="1">
      <c r="A34" s="44"/>
      <c r="B34" s="44" t="s">
        <v>110</v>
      </c>
      <c r="C34" s="42" t="s">
        <v>106</v>
      </c>
      <c r="D34" s="43">
        <f t="shared" ref="D34:H34" si="6">D6-D7</f>
        <v>49.5</v>
      </c>
      <c r="E34" s="43">
        <f t="shared" si="6"/>
        <v>50.6</v>
      </c>
      <c r="F34" s="43">
        <f t="shared" si="6"/>
        <v>51.7</v>
      </c>
      <c r="G34" s="43">
        <f t="shared" si="6"/>
        <v>52.8</v>
      </c>
      <c r="H34" s="43">
        <f t="shared" si="6"/>
        <v>53.9</v>
      </c>
      <c r="I34" s="43">
        <f>I6-I7</f>
        <v>55</v>
      </c>
      <c r="J34" s="43">
        <f>J6-J7</f>
        <v>56.1</v>
      </c>
      <c r="K34" s="43">
        <f t="shared" ref="K34:L34" si="7">K6-K7</f>
        <v>57.2</v>
      </c>
      <c r="L34" s="43">
        <f t="shared" si="7"/>
        <v>58.3</v>
      </c>
      <c r="M34" s="44"/>
      <c r="N34" s="44"/>
      <c r="O34" s="44"/>
    </row>
    <row r="35" spans="1:15" ht="11" customHeight="1"/>
    <row r="36" spans="1:15" hidden="1"/>
  </sheetData>
  <mergeCells count="2">
    <mergeCell ref="O12:O13"/>
    <mergeCell ref="O15:O16"/>
  </mergeCells>
  <printOptions horizontalCentered="1"/>
  <pageMargins left="0" right="0" top="0" bottom="0" header="0" footer="0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view="pageBreakPreview" topLeftCell="A3" zoomScale="60" zoomScaleNormal="100" workbookViewId="0">
      <selection activeCell="Q2" sqref="Q2"/>
    </sheetView>
  </sheetViews>
  <sheetFormatPr defaultColWidth="8.796875" defaultRowHeight="14"/>
  <cols>
    <col min="1" max="1" width="6.296875" style="16" customWidth="1"/>
    <col min="2" max="2" width="53.8984375" style="16" customWidth="1"/>
    <col min="3" max="3" width="59.296875" style="16" customWidth="1"/>
    <col min="4" max="4" width="7.296875" style="16" customWidth="1"/>
    <col min="5" max="5" width="7.19921875" style="16" customWidth="1"/>
    <col min="6" max="6" width="7.296875" style="16" customWidth="1"/>
    <col min="7" max="7" width="7.19921875" style="16" customWidth="1"/>
    <col min="8" max="8" width="7.296875" style="16" customWidth="1"/>
    <col min="9" max="9" width="6.19921875" style="16" customWidth="1"/>
    <col min="10" max="10" width="7.19921875" style="16" customWidth="1"/>
    <col min="11" max="11" width="7.296875" style="16" customWidth="1"/>
    <col min="12" max="12" width="7.19921875" style="16" customWidth="1"/>
    <col min="13" max="13" width="6.296875" style="16" customWidth="1"/>
    <col min="14" max="14" width="6" style="16" customWidth="1"/>
    <col min="15" max="16384" width="8.796875" style="16"/>
  </cols>
  <sheetData>
    <row r="1" spans="1:14" ht="2.15" customHeight="1"/>
    <row r="2" spans="1:14" ht="34.5" customHeight="1">
      <c r="A2" s="1" t="s">
        <v>30</v>
      </c>
      <c r="B2" s="2" t="s">
        <v>31</v>
      </c>
      <c r="C2" s="2" t="s">
        <v>29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3" t="s">
        <v>37</v>
      </c>
      <c r="J2" s="1" t="s">
        <v>38</v>
      </c>
      <c r="K2" s="1" t="s">
        <v>39</v>
      </c>
      <c r="L2" s="1" t="s">
        <v>40</v>
      </c>
      <c r="M2" s="1" t="s">
        <v>41</v>
      </c>
      <c r="N2" s="1" t="s">
        <v>42</v>
      </c>
    </row>
    <row r="3" spans="1:14" ht="29.15" customHeight="1">
      <c r="A3" s="4" t="s">
        <v>43</v>
      </c>
      <c r="B3" s="5" t="s">
        <v>44</v>
      </c>
      <c r="C3" s="5" t="s">
        <v>0</v>
      </c>
      <c r="D3" s="6">
        <v>63</v>
      </c>
      <c r="E3" s="7">
        <v>65.5</v>
      </c>
      <c r="F3" s="6">
        <v>68</v>
      </c>
      <c r="G3" s="7">
        <v>70.5</v>
      </c>
      <c r="H3" s="6">
        <v>73</v>
      </c>
      <c r="I3" s="8">
        <v>75.5</v>
      </c>
      <c r="J3" s="6">
        <v>78</v>
      </c>
      <c r="K3" s="7">
        <v>80.5</v>
      </c>
      <c r="L3" s="6">
        <v>83</v>
      </c>
      <c r="M3" s="6">
        <v>1</v>
      </c>
      <c r="N3" s="6">
        <v>1</v>
      </c>
    </row>
    <row r="4" spans="1:14" ht="29.15" customHeight="1">
      <c r="A4" s="9" t="s">
        <v>45</v>
      </c>
      <c r="B4" s="10" t="s">
        <v>46</v>
      </c>
      <c r="C4" s="10" t="s">
        <v>1</v>
      </c>
      <c r="D4" s="11">
        <v>37.5</v>
      </c>
      <c r="E4" s="12">
        <v>40</v>
      </c>
      <c r="F4" s="11">
        <v>42.5</v>
      </c>
      <c r="G4" s="12">
        <v>45</v>
      </c>
      <c r="H4" s="11">
        <v>47.5</v>
      </c>
      <c r="I4" s="13">
        <v>50</v>
      </c>
      <c r="J4" s="11">
        <v>52.5</v>
      </c>
      <c r="K4" s="12">
        <v>55</v>
      </c>
      <c r="L4" s="11">
        <v>57.5</v>
      </c>
      <c r="M4" s="12">
        <v>1</v>
      </c>
      <c r="N4" s="12">
        <v>1</v>
      </c>
    </row>
    <row r="5" spans="1:14" ht="29.15" customHeight="1">
      <c r="A5" s="4" t="s">
        <v>47</v>
      </c>
      <c r="B5" s="5" t="s">
        <v>48</v>
      </c>
      <c r="C5" s="5" t="s">
        <v>2</v>
      </c>
      <c r="D5" s="6">
        <v>40</v>
      </c>
      <c r="E5" s="7">
        <v>42.5</v>
      </c>
      <c r="F5" s="6">
        <v>45</v>
      </c>
      <c r="G5" s="7">
        <v>47.5</v>
      </c>
      <c r="H5" s="6">
        <v>50</v>
      </c>
      <c r="I5" s="8">
        <v>52.5</v>
      </c>
      <c r="J5" s="6">
        <v>55</v>
      </c>
      <c r="K5" s="7">
        <v>57.5</v>
      </c>
      <c r="L5" s="6">
        <v>60</v>
      </c>
      <c r="M5" s="6">
        <v>1</v>
      </c>
      <c r="N5" s="6">
        <v>1</v>
      </c>
    </row>
    <row r="6" spans="1:14" ht="29.15" customHeight="1">
      <c r="A6" s="9" t="s">
        <v>49</v>
      </c>
      <c r="B6" s="10" t="s">
        <v>50</v>
      </c>
      <c r="C6" s="10" t="s">
        <v>3</v>
      </c>
      <c r="D6" s="14">
        <v>65.75</v>
      </c>
      <c r="E6" s="12">
        <v>67</v>
      </c>
      <c r="F6" s="14">
        <v>68.25</v>
      </c>
      <c r="G6" s="11">
        <v>69.5</v>
      </c>
      <c r="H6" s="14">
        <v>70.75</v>
      </c>
      <c r="I6" s="13">
        <v>72</v>
      </c>
      <c r="J6" s="14">
        <v>73.25</v>
      </c>
      <c r="K6" s="11">
        <v>74.5</v>
      </c>
      <c r="L6" s="14">
        <v>75.75</v>
      </c>
      <c r="M6" s="12">
        <v>1</v>
      </c>
      <c r="N6" s="12">
        <v>1</v>
      </c>
    </row>
    <row r="7" spans="1:14" ht="29.15" customHeight="1">
      <c r="A7" s="4" t="s">
        <v>51</v>
      </c>
      <c r="B7" s="5" t="s">
        <v>52</v>
      </c>
      <c r="C7" s="5" t="s">
        <v>4</v>
      </c>
      <c r="D7" s="15">
        <v>9.25</v>
      </c>
      <c r="E7" s="7">
        <v>9.4</v>
      </c>
      <c r="F7" s="15">
        <v>9.5500000000000007</v>
      </c>
      <c r="G7" s="7">
        <v>9.6999999999999993</v>
      </c>
      <c r="H7" s="15">
        <v>9.85</v>
      </c>
      <c r="I7" s="13">
        <v>10</v>
      </c>
      <c r="J7" s="15">
        <v>10.15</v>
      </c>
      <c r="K7" s="7">
        <v>10.3</v>
      </c>
      <c r="L7" s="15">
        <v>10.45</v>
      </c>
      <c r="M7" s="7">
        <v>0.5</v>
      </c>
      <c r="N7" s="7">
        <v>0.5</v>
      </c>
    </row>
    <row r="8" spans="1:14" ht="29.15" customHeight="1">
      <c r="A8" s="9" t="s">
        <v>53</v>
      </c>
      <c r="B8" s="10" t="s">
        <v>54</v>
      </c>
      <c r="C8" s="10" t="s">
        <v>5</v>
      </c>
      <c r="D8" s="12">
        <v>3</v>
      </c>
      <c r="E8" s="12">
        <v>3</v>
      </c>
      <c r="F8" s="12">
        <v>3</v>
      </c>
      <c r="G8" s="12">
        <v>3</v>
      </c>
      <c r="H8" s="12">
        <v>3</v>
      </c>
      <c r="I8" s="13">
        <v>3</v>
      </c>
      <c r="J8" s="12">
        <v>3</v>
      </c>
      <c r="K8" s="12">
        <v>3</v>
      </c>
      <c r="L8" s="12">
        <v>3</v>
      </c>
      <c r="M8" s="14">
        <v>0.25</v>
      </c>
      <c r="N8" s="14">
        <v>0.25</v>
      </c>
    </row>
    <row r="9" spans="1:14" ht="29.15" customHeight="1">
      <c r="A9" s="4" t="s">
        <v>55</v>
      </c>
      <c r="B9" s="5" t="s">
        <v>56</v>
      </c>
      <c r="C9" s="5" t="s">
        <v>6</v>
      </c>
      <c r="D9" s="6">
        <v>27</v>
      </c>
      <c r="E9" s="7">
        <v>27.5</v>
      </c>
      <c r="F9" s="6">
        <v>28</v>
      </c>
      <c r="G9" s="7">
        <v>28.5</v>
      </c>
      <c r="H9" s="6">
        <v>29</v>
      </c>
      <c r="I9" s="8">
        <v>29.5</v>
      </c>
      <c r="J9" s="6">
        <v>30</v>
      </c>
      <c r="K9" s="7">
        <v>30.5</v>
      </c>
      <c r="L9" s="6">
        <v>31</v>
      </c>
      <c r="M9" s="7">
        <v>0.5</v>
      </c>
      <c r="N9" s="7">
        <v>0.5</v>
      </c>
    </row>
    <row r="10" spans="1:14" ht="29.15" customHeight="1">
      <c r="A10" s="9" t="s">
        <v>57</v>
      </c>
      <c r="B10" s="10" t="s">
        <v>58</v>
      </c>
      <c r="C10" s="10" t="s">
        <v>7</v>
      </c>
      <c r="D10" s="11">
        <v>70.5</v>
      </c>
      <c r="E10" s="12">
        <v>72</v>
      </c>
      <c r="F10" s="11">
        <v>73.5</v>
      </c>
      <c r="G10" s="12">
        <v>75</v>
      </c>
      <c r="H10" s="11">
        <v>76.5</v>
      </c>
      <c r="I10" s="13">
        <v>78</v>
      </c>
      <c r="J10" s="11">
        <v>79.5</v>
      </c>
      <c r="K10" s="12">
        <v>81</v>
      </c>
      <c r="L10" s="11">
        <v>82.5</v>
      </c>
      <c r="M10" s="14">
        <v>0.75</v>
      </c>
      <c r="N10" s="14">
        <v>0.75</v>
      </c>
    </row>
    <row r="11" spans="1:14" ht="29.15" customHeight="1">
      <c r="A11" s="4" t="s">
        <v>59</v>
      </c>
      <c r="B11" s="5" t="s">
        <v>60</v>
      </c>
      <c r="C11" s="5" t="s">
        <v>8</v>
      </c>
      <c r="D11" s="15">
        <v>49.75</v>
      </c>
      <c r="E11" s="6">
        <v>51</v>
      </c>
      <c r="F11" s="15">
        <v>52.25</v>
      </c>
      <c r="G11" s="7">
        <v>53.5</v>
      </c>
      <c r="H11" s="15">
        <v>54.75</v>
      </c>
      <c r="I11" s="13">
        <v>56</v>
      </c>
      <c r="J11" s="15">
        <v>57.25</v>
      </c>
      <c r="K11" s="7">
        <v>58.5</v>
      </c>
      <c r="L11" s="15">
        <v>59.75</v>
      </c>
      <c r="M11" s="7">
        <v>0.5</v>
      </c>
      <c r="N11" s="7">
        <v>0.5</v>
      </c>
    </row>
    <row r="12" spans="1:14" ht="29.15" customHeight="1">
      <c r="A12" s="9" t="s">
        <v>61</v>
      </c>
      <c r="B12" s="10" t="s">
        <v>62</v>
      </c>
      <c r="C12" s="10" t="s">
        <v>9</v>
      </c>
      <c r="D12" s="14">
        <v>45.85</v>
      </c>
      <c r="E12" s="14">
        <v>46.48</v>
      </c>
      <c r="F12" s="14">
        <v>47.11</v>
      </c>
      <c r="G12" s="14">
        <v>47.74</v>
      </c>
      <c r="H12" s="14">
        <v>48.37</v>
      </c>
      <c r="I12" s="13">
        <v>49</v>
      </c>
      <c r="J12" s="14">
        <v>49.63</v>
      </c>
      <c r="K12" s="14">
        <v>50.26</v>
      </c>
      <c r="L12" s="14">
        <v>50.89</v>
      </c>
      <c r="M12" s="11">
        <v>0.5</v>
      </c>
      <c r="N12" s="11">
        <v>0.5</v>
      </c>
    </row>
    <row r="13" spans="1:14" ht="29.15" customHeight="1">
      <c r="A13" s="4" t="s">
        <v>63</v>
      </c>
      <c r="B13" s="5" t="s">
        <v>64</v>
      </c>
      <c r="C13" s="5" t="s">
        <v>10</v>
      </c>
      <c r="D13" s="7">
        <v>28.5</v>
      </c>
      <c r="E13" s="7">
        <v>29.5</v>
      </c>
      <c r="F13" s="7">
        <v>30.5</v>
      </c>
      <c r="G13" s="7">
        <v>31.5</v>
      </c>
      <c r="H13" s="7">
        <v>32.5</v>
      </c>
      <c r="I13" s="8">
        <v>33.5</v>
      </c>
      <c r="J13" s="7">
        <v>34.5</v>
      </c>
      <c r="K13" s="7">
        <v>35.5</v>
      </c>
      <c r="L13" s="7">
        <v>36.5</v>
      </c>
      <c r="M13" s="7">
        <v>0.5</v>
      </c>
      <c r="N13" s="7">
        <v>0.5</v>
      </c>
    </row>
    <row r="14" spans="1:14" ht="29.15" customHeight="1">
      <c r="A14" s="9" t="s">
        <v>65</v>
      </c>
      <c r="B14" s="10" t="s">
        <v>66</v>
      </c>
      <c r="C14" s="10" t="s">
        <v>11</v>
      </c>
      <c r="D14" s="14">
        <v>29.35</v>
      </c>
      <c r="E14" s="14">
        <v>29.98</v>
      </c>
      <c r="F14" s="14">
        <v>30.61</v>
      </c>
      <c r="G14" s="14">
        <v>31.24</v>
      </c>
      <c r="H14" s="14">
        <v>31.87</v>
      </c>
      <c r="I14" s="8">
        <v>32.5</v>
      </c>
      <c r="J14" s="14">
        <v>33.130000000000003</v>
      </c>
      <c r="K14" s="14">
        <v>33.76</v>
      </c>
      <c r="L14" s="14">
        <v>34.39</v>
      </c>
      <c r="M14" s="11">
        <v>0.5</v>
      </c>
      <c r="N14" s="11">
        <v>0.5</v>
      </c>
    </row>
    <row r="15" spans="1:14" ht="29.15" customHeight="1">
      <c r="A15" s="4" t="s">
        <v>67</v>
      </c>
      <c r="B15" s="5" t="s">
        <v>68</v>
      </c>
      <c r="C15" s="5" t="s">
        <v>12</v>
      </c>
      <c r="D15" s="7">
        <v>21.5</v>
      </c>
      <c r="E15" s="6">
        <v>22</v>
      </c>
      <c r="F15" s="7">
        <v>22.5</v>
      </c>
      <c r="G15" s="6">
        <v>23</v>
      </c>
      <c r="H15" s="7">
        <v>23.5</v>
      </c>
      <c r="I15" s="13">
        <v>24</v>
      </c>
      <c r="J15" s="7">
        <v>24.5</v>
      </c>
      <c r="K15" s="6">
        <v>25</v>
      </c>
      <c r="L15" s="7">
        <v>25.5</v>
      </c>
      <c r="M15" s="7">
        <v>0.5</v>
      </c>
      <c r="N15" s="7">
        <v>0.5</v>
      </c>
    </row>
    <row r="16" spans="1:14" ht="29.15" customHeight="1">
      <c r="A16" s="9" t="s">
        <v>69</v>
      </c>
      <c r="B16" s="10" t="s">
        <v>70</v>
      </c>
      <c r="C16" s="10" t="s">
        <v>13</v>
      </c>
      <c r="D16" s="12">
        <v>9</v>
      </c>
      <c r="E16" s="11">
        <v>9.3000000000000007</v>
      </c>
      <c r="F16" s="11">
        <v>9.6</v>
      </c>
      <c r="G16" s="11">
        <v>9.9</v>
      </c>
      <c r="H16" s="11">
        <v>10.199999999999999</v>
      </c>
      <c r="I16" s="8">
        <v>10.5</v>
      </c>
      <c r="J16" s="11">
        <v>10.8</v>
      </c>
      <c r="K16" s="11">
        <v>11.1</v>
      </c>
      <c r="L16" s="11">
        <v>11.4</v>
      </c>
      <c r="M16" s="11">
        <v>0.5</v>
      </c>
      <c r="N16" s="11">
        <v>0.5</v>
      </c>
    </row>
    <row r="17" spans="1:14" ht="29.15" customHeight="1">
      <c r="A17" s="4" t="s">
        <v>71</v>
      </c>
      <c r="B17" s="5" t="s">
        <v>72</v>
      </c>
      <c r="C17" s="5" t="s">
        <v>14</v>
      </c>
      <c r="D17" s="7">
        <v>13.5</v>
      </c>
      <c r="E17" s="7">
        <v>13.8</v>
      </c>
      <c r="F17" s="7">
        <v>14.1</v>
      </c>
      <c r="G17" s="7">
        <v>14.4</v>
      </c>
      <c r="H17" s="7">
        <v>14.7</v>
      </c>
      <c r="I17" s="13">
        <v>15</v>
      </c>
      <c r="J17" s="7">
        <v>15.3</v>
      </c>
      <c r="K17" s="7">
        <v>15.6</v>
      </c>
      <c r="L17" s="7">
        <v>15.9</v>
      </c>
      <c r="M17" s="7">
        <v>0.5</v>
      </c>
      <c r="N17" s="7">
        <v>0.5</v>
      </c>
    </row>
    <row r="18" spans="1:14" ht="29.15" customHeight="1">
      <c r="A18" s="9" t="s">
        <v>73</v>
      </c>
      <c r="B18" s="10" t="s">
        <v>74</v>
      </c>
      <c r="C18" s="10" t="s">
        <v>15</v>
      </c>
      <c r="D18" s="12">
        <v>5</v>
      </c>
      <c r="E18" s="12">
        <v>5</v>
      </c>
      <c r="F18" s="12">
        <v>5</v>
      </c>
      <c r="G18" s="12">
        <v>5</v>
      </c>
      <c r="H18" s="12">
        <v>5</v>
      </c>
      <c r="I18" s="13">
        <v>5</v>
      </c>
      <c r="J18" s="12">
        <v>5</v>
      </c>
      <c r="K18" s="12">
        <v>5</v>
      </c>
      <c r="L18" s="12">
        <v>5</v>
      </c>
      <c r="M18" s="11">
        <v>0.5</v>
      </c>
      <c r="N18" s="11">
        <v>0.5</v>
      </c>
    </row>
    <row r="19" spans="1:14" ht="29.15" customHeight="1">
      <c r="A19" s="4" t="s">
        <v>75</v>
      </c>
      <c r="B19" s="5" t="s">
        <v>76</v>
      </c>
      <c r="C19" s="5" t="s">
        <v>16</v>
      </c>
      <c r="D19" s="6">
        <v>5</v>
      </c>
      <c r="E19" s="6">
        <v>5</v>
      </c>
      <c r="F19" s="6">
        <v>5</v>
      </c>
      <c r="G19" s="6">
        <v>5</v>
      </c>
      <c r="H19" s="6">
        <v>5</v>
      </c>
      <c r="I19" s="13">
        <v>5</v>
      </c>
      <c r="J19" s="6">
        <v>5</v>
      </c>
      <c r="K19" s="6">
        <v>5</v>
      </c>
      <c r="L19" s="6">
        <v>5</v>
      </c>
      <c r="M19" s="7">
        <v>0.5</v>
      </c>
      <c r="N19" s="7">
        <v>0.5</v>
      </c>
    </row>
    <row r="20" spans="1:14" ht="29.15" customHeight="1">
      <c r="A20" s="9" t="s">
        <v>77</v>
      </c>
      <c r="B20" s="10" t="s">
        <v>78</v>
      </c>
      <c r="C20" s="10" t="s">
        <v>17</v>
      </c>
      <c r="D20" s="12">
        <v>12</v>
      </c>
      <c r="E20" s="12">
        <v>12</v>
      </c>
      <c r="F20" s="12">
        <v>12</v>
      </c>
      <c r="G20" s="12">
        <v>12</v>
      </c>
      <c r="H20" s="12">
        <v>12</v>
      </c>
      <c r="I20" s="13">
        <v>12</v>
      </c>
      <c r="J20" s="12">
        <v>12</v>
      </c>
      <c r="K20" s="12">
        <v>12</v>
      </c>
      <c r="L20" s="12">
        <v>12</v>
      </c>
      <c r="M20" s="14">
        <v>0.25</v>
      </c>
      <c r="N20" s="14">
        <v>0.25</v>
      </c>
    </row>
    <row r="21" spans="1:14" ht="29.15" customHeight="1">
      <c r="A21" s="4" t="s">
        <v>79</v>
      </c>
      <c r="B21" s="5" t="s">
        <v>80</v>
      </c>
      <c r="C21" s="5" t="s">
        <v>18</v>
      </c>
      <c r="D21" s="6">
        <v>30</v>
      </c>
      <c r="E21" s="6">
        <v>30</v>
      </c>
      <c r="F21" s="6">
        <v>30</v>
      </c>
      <c r="G21" s="6">
        <v>30</v>
      </c>
      <c r="H21" s="6">
        <v>30</v>
      </c>
      <c r="I21" s="13">
        <v>30</v>
      </c>
      <c r="J21" s="6">
        <v>30</v>
      </c>
      <c r="K21" s="6">
        <v>30</v>
      </c>
      <c r="L21" s="6">
        <v>30</v>
      </c>
      <c r="M21" s="7">
        <v>0.6</v>
      </c>
      <c r="N21" s="7">
        <v>0.6</v>
      </c>
    </row>
    <row r="22" spans="1:14" ht="29.15" customHeight="1">
      <c r="A22" s="9" t="s">
        <v>81</v>
      </c>
      <c r="B22" s="10" t="s">
        <v>82</v>
      </c>
      <c r="C22" s="10" t="s">
        <v>19</v>
      </c>
      <c r="D22" s="12">
        <v>60</v>
      </c>
      <c r="E22" s="12">
        <v>60</v>
      </c>
      <c r="F22" s="12">
        <v>60</v>
      </c>
      <c r="G22" s="12">
        <v>60</v>
      </c>
      <c r="H22" s="12">
        <v>60</v>
      </c>
      <c r="I22" s="13">
        <v>60</v>
      </c>
      <c r="J22" s="12">
        <v>60</v>
      </c>
      <c r="K22" s="12">
        <v>60</v>
      </c>
      <c r="L22" s="12">
        <v>60</v>
      </c>
      <c r="M22" s="12">
        <v>1</v>
      </c>
      <c r="N22" s="12">
        <v>1</v>
      </c>
    </row>
    <row r="23" spans="1:14" ht="29.15" customHeight="1">
      <c r="A23" s="4" t="s">
        <v>83</v>
      </c>
      <c r="B23" s="5" t="s">
        <v>84</v>
      </c>
      <c r="C23" s="5" t="s">
        <v>20</v>
      </c>
      <c r="D23" s="6">
        <v>42</v>
      </c>
      <c r="E23" s="6">
        <v>42</v>
      </c>
      <c r="F23" s="6">
        <v>42</v>
      </c>
      <c r="G23" s="6">
        <v>42</v>
      </c>
      <c r="H23" s="6">
        <v>42</v>
      </c>
      <c r="I23" s="13">
        <v>42</v>
      </c>
      <c r="J23" s="6">
        <v>42</v>
      </c>
      <c r="K23" s="6">
        <v>42</v>
      </c>
      <c r="L23" s="6">
        <v>42</v>
      </c>
      <c r="M23" s="7">
        <v>0.6</v>
      </c>
      <c r="N23" s="7">
        <v>0.6</v>
      </c>
    </row>
    <row r="24" spans="1:14" ht="29.15" customHeight="1">
      <c r="A24" s="9" t="s">
        <v>85</v>
      </c>
      <c r="B24" s="10" t="s">
        <v>86</v>
      </c>
      <c r="C24" s="10" t="s">
        <v>21</v>
      </c>
      <c r="D24" s="11">
        <v>2.5</v>
      </c>
      <c r="E24" s="11">
        <v>2.5</v>
      </c>
      <c r="F24" s="11">
        <v>2.5</v>
      </c>
      <c r="G24" s="11">
        <v>2.5</v>
      </c>
      <c r="H24" s="11">
        <v>2.5</v>
      </c>
      <c r="I24" s="8">
        <v>2.5</v>
      </c>
      <c r="J24" s="11">
        <v>2.5</v>
      </c>
      <c r="K24" s="11">
        <v>2.5</v>
      </c>
      <c r="L24" s="11">
        <v>2.5</v>
      </c>
      <c r="M24" s="14">
        <v>0.25</v>
      </c>
      <c r="N24" s="14">
        <v>0.25</v>
      </c>
    </row>
    <row r="25" spans="1:14" ht="29.15" customHeight="1">
      <c r="A25" s="4" t="s">
        <v>87</v>
      </c>
      <c r="B25" s="5" t="s">
        <v>88</v>
      </c>
      <c r="C25" s="5" t="s">
        <v>22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13">
        <v>1</v>
      </c>
      <c r="J25" s="6">
        <v>1</v>
      </c>
      <c r="K25" s="6">
        <v>1</v>
      </c>
      <c r="L25" s="6">
        <v>1</v>
      </c>
      <c r="M25" s="15">
        <v>0.25</v>
      </c>
      <c r="N25" s="15">
        <v>0.25</v>
      </c>
    </row>
    <row r="26" spans="1:14" ht="29.15" customHeight="1">
      <c r="A26" s="9" t="s">
        <v>89</v>
      </c>
      <c r="B26" s="10" t="s">
        <v>90</v>
      </c>
      <c r="C26" s="10" t="s">
        <v>23</v>
      </c>
      <c r="D26" s="12">
        <v>35</v>
      </c>
      <c r="E26" s="11">
        <v>37.5</v>
      </c>
      <c r="F26" s="12">
        <v>40</v>
      </c>
      <c r="G26" s="11">
        <v>42.5</v>
      </c>
      <c r="H26" s="12">
        <v>45</v>
      </c>
      <c r="I26" s="8">
        <v>47.5</v>
      </c>
      <c r="J26" s="12">
        <v>50</v>
      </c>
      <c r="K26" s="11">
        <v>52.5</v>
      </c>
      <c r="L26" s="12">
        <v>55</v>
      </c>
      <c r="M26" s="11">
        <v>0.5</v>
      </c>
      <c r="N26" s="11">
        <v>0.5</v>
      </c>
    </row>
    <row r="27" spans="1:14" ht="29.15" customHeight="1">
      <c r="A27" s="4" t="s">
        <v>91</v>
      </c>
      <c r="B27" s="5" t="s">
        <v>92</v>
      </c>
      <c r="C27" s="5" t="s">
        <v>24</v>
      </c>
      <c r="D27" s="6">
        <v>25</v>
      </c>
      <c r="E27" s="6">
        <v>25</v>
      </c>
      <c r="F27" s="6">
        <v>25</v>
      </c>
      <c r="G27" s="6">
        <v>25</v>
      </c>
      <c r="H27" s="6">
        <v>25</v>
      </c>
      <c r="I27" s="13">
        <v>25</v>
      </c>
      <c r="J27" s="6">
        <v>25</v>
      </c>
      <c r="K27" s="6">
        <v>25</v>
      </c>
      <c r="L27" s="6">
        <v>25</v>
      </c>
      <c r="M27" s="7">
        <v>0.5</v>
      </c>
      <c r="N27" s="7">
        <v>0.5</v>
      </c>
    </row>
    <row r="28" spans="1:14" ht="29.15" customHeight="1">
      <c r="A28" s="9" t="s">
        <v>93</v>
      </c>
      <c r="B28" s="10" t="s">
        <v>94</v>
      </c>
      <c r="C28" s="10" t="s">
        <v>25</v>
      </c>
      <c r="D28" s="11">
        <v>27.5</v>
      </c>
      <c r="E28" s="12">
        <v>30</v>
      </c>
      <c r="F28" s="11">
        <v>32.5</v>
      </c>
      <c r="G28" s="12">
        <v>35</v>
      </c>
      <c r="H28" s="11">
        <v>37.5</v>
      </c>
      <c r="I28" s="13">
        <v>40</v>
      </c>
      <c r="J28" s="11">
        <v>42.5</v>
      </c>
      <c r="K28" s="12">
        <v>45</v>
      </c>
      <c r="L28" s="11">
        <v>47.5</v>
      </c>
      <c r="M28" s="11">
        <v>0.5</v>
      </c>
      <c r="N28" s="11">
        <v>0.5</v>
      </c>
    </row>
    <row r="29" spans="1:14" ht="29.15" customHeight="1">
      <c r="A29" s="4" t="s">
        <v>95</v>
      </c>
      <c r="B29" s="5" t="s">
        <v>96</v>
      </c>
      <c r="C29" s="5" t="s">
        <v>26</v>
      </c>
      <c r="D29" s="7">
        <v>16.5</v>
      </c>
      <c r="E29" s="6">
        <v>19</v>
      </c>
      <c r="F29" s="7">
        <v>21.5</v>
      </c>
      <c r="G29" s="6">
        <v>24</v>
      </c>
      <c r="H29" s="7">
        <v>26.5</v>
      </c>
      <c r="I29" s="13">
        <v>29</v>
      </c>
      <c r="J29" s="7">
        <v>31.5</v>
      </c>
      <c r="K29" s="6">
        <v>34</v>
      </c>
      <c r="L29" s="7">
        <v>36.5</v>
      </c>
      <c r="M29" s="7">
        <v>0.5</v>
      </c>
      <c r="N29" s="7">
        <v>0.5</v>
      </c>
    </row>
    <row r="30" spans="1:14" ht="29.15" customHeight="1">
      <c r="A30" s="12">
        <v>1</v>
      </c>
      <c r="B30" s="10" t="s">
        <v>97</v>
      </c>
      <c r="C30" s="10" t="s">
        <v>27</v>
      </c>
      <c r="D30" s="11">
        <v>22.5</v>
      </c>
      <c r="E30" s="11">
        <v>22.5</v>
      </c>
      <c r="F30" s="11">
        <v>22.5</v>
      </c>
      <c r="G30" s="11">
        <v>22.5</v>
      </c>
      <c r="H30" s="11">
        <v>22.5</v>
      </c>
      <c r="I30" s="8">
        <v>22.5</v>
      </c>
      <c r="J30" s="11">
        <v>22.5</v>
      </c>
      <c r="K30" s="11">
        <v>22.5</v>
      </c>
      <c r="L30" s="11">
        <v>22.5</v>
      </c>
      <c r="M30" s="11">
        <v>0.5</v>
      </c>
      <c r="N30" s="11">
        <v>0.5</v>
      </c>
    </row>
    <row r="31" spans="1:14" ht="29.15" customHeight="1">
      <c r="A31" s="6">
        <v>2</v>
      </c>
      <c r="B31" s="5" t="s">
        <v>98</v>
      </c>
      <c r="C31" s="5" t="s">
        <v>28</v>
      </c>
      <c r="D31" s="6">
        <v>6</v>
      </c>
      <c r="E31" s="6">
        <v>6</v>
      </c>
      <c r="F31" s="6">
        <v>6</v>
      </c>
      <c r="G31" s="6">
        <v>6</v>
      </c>
      <c r="H31" s="6">
        <v>6</v>
      </c>
      <c r="I31" s="13">
        <v>6</v>
      </c>
      <c r="J31" s="6">
        <v>6</v>
      </c>
      <c r="K31" s="6">
        <v>6</v>
      </c>
      <c r="L31" s="6">
        <v>6</v>
      </c>
      <c r="M31" s="15">
        <v>0.25</v>
      </c>
      <c r="N31" s="15">
        <v>0.25</v>
      </c>
    </row>
    <row r="32" spans="1:14" ht="29.15" customHeight="1">
      <c r="A32" s="12">
        <v>4</v>
      </c>
      <c r="B32" s="10" t="s">
        <v>99</v>
      </c>
      <c r="C32" s="10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3">
        <v>0</v>
      </c>
      <c r="J32" s="12">
        <v>0</v>
      </c>
      <c r="K32" s="12">
        <v>0</v>
      </c>
      <c r="L32" s="12">
        <v>0</v>
      </c>
      <c r="M32" s="14">
        <v>0.25</v>
      </c>
      <c r="N32" s="14">
        <v>0.25</v>
      </c>
    </row>
  </sheetData>
  <printOptions horizontalCentered="1"/>
  <pageMargins left="0" right="0" top="0" bottom="0" header="0" footer="0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41663-0EC0-4A2A-8803-F8CACA521E9A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7A0D023F-A5C8-4F0F-95AF-4D143FAEA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6D592-9124-418D-BA80-CAAD9F685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UA 10-10-2025</vt:lpstr>
      <vt:lpstr>Table 3</vt:lpstr>
      <vt:lpstr>'UA 10-10-2025'!Print_Area</vt:lpstr>
      <vt:lpstr>'Table 3'!Print_Titles</vt:lpstr>
      <vt:lpstr>'UA 10-10-2025'!Print_Titles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lectra</dc:creator>
  <cp:lastModifiedBy>Giao Ngo Thi Quynh</cp:lastModifiedBy>
  <cp:lastPrinted>2025-10-31T09:25:28Z</cp:lastPrinted>
  <dcterms:created xsi:type="dcterms:W3CDTF">2025-04-14T09:02:10Z</dcterms:created>
  <dcterms:modified xsi:type="dcterms:W3CDTF">2025-10-31T09:36:50Z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2025-04-11T00:00:00Z</vt:filetime>
  </property>
  <property fmtid="{D5CDD505-2E9C-101B-9397-08002B2CF9AE}" pid="3" name="Creator">
    <vt:lpwstr>Chromium</vt:lpwstr>
  </property>
  <property fmtid="{D5CDD505-2E9C-101B-9397-08002B2CF9AE}" pid="4" name="LastSaved">
    <vt:filetime>2025-04-14T00:00:00Z</vt:filetime>
  </property>
  <property fmtid="{D5CDD505-2E9C-101B-9397-08002B2CF9AE}" pid="5" name="Producer">
    <vt:lpwstr>Skia/PDF m71</vt:lpwstr>
  </property>
  <property fmtid="{D5CDD505-2E9C-101B-9397-08002B2CF9AE}" pid="6" name="ContentTypeId">
    <vt:lpwstr>0x0101001AFD962EB702FD4AAE11AB5F7C60F514</vt:lpwstr>
  </property>
  <property fmtid="{D5CDD505-2E9C-101B-9397-08002B2CF9AE}" pid="7" name="MediaServiceImageTags">
    <vt:lpwstr/>
  </property>
  <property fmtid="{D5CDD505-2E9C-101B-9397-08002B2CF9AE}" pid="8" name="Order">
    <vt:r8>1069700</vt:r8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