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8-FW25/2-PRODUCTION/2-STYLE-FILE/5. COMMENTS/PP SAMPLE/ALPHA/BTS/"/>
    </mc:Choice>
  </mc:AlternateContent>
  <xr:revisionPtr revIDLastSave="167" documentId="11_4A0F46E87925F53F4C4D423C53C6E8BDD2BA085B" xr6:coauthVersionLast="47" xr6:coauthVersionMax="47" xr10:uidLastSave="{8215FE3F-D984-4067-989C-E379DA379A95}"/>
  <bookViews>
    <workbookView xWindow="-110" yWindow="-110" windowWidth="19420" windowHeight="10300" xr2:uid="{00000000-000D-0000-FFFF-FFFF00000000}"/>
  </bookViews>
  <sheets>
    <sheet name="FULL SIZE" sheetId="1" r:id="rId1"/>
    <sheet name="PP SAMPLE" sheetId="2" r:id="rId2"/>
  </sheets>
  <externalReferences>
    <externalReference r:id="rId3"/>
  </externalReferences>
  <definedNames>
    <definedName name="_xlnm.Print_Area" localSheetId="0">'FULL SIZE'!$A$1:$O$35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31" i="2"/>
  <c r="C32" i="2"/>
  <c r="C35" i="2"/>
  <c r="D4" i="1" l="1"/>
  <c r="C4" i="2" s="1"/>
  <c r="D5" i="1"/>
  <c r="C5" i="2" s="1"/>
  <c r="D6" i="1"/>
  <c r="C6" i="2" s="1"/>
  <c r="D7" i="1"/>
  <c r="C7" i="2" s="1"/>
  <c r="D8" i="1"/>
  <c r="C8" i="2" s="1"/>
  <c r="D9" i="1"/>
  <c r="C9" i="2" s="1"/>
  <c r="D10" i="1"/>
  <c r="C10" i="2" s="1"/>
  <c r="D11" i="1"/>
  <c r="C11" i="2" s="1"/>
  <c r="D12" i="1"/>
  <c r="C12" i="2" s="1"/>
  <c r="D13" i="1"/>
  <c r="C13" i="2" s="1"/>
  <c r="D14" i="1"/>
  <c r="C14" i="2" s="1"/>
  <c r="D15" i="1"/>
  <c r="C15" i="2" s="1"/>
  <c r="D16" i="1"/>
  <c r="C16" i="2" s="1"/>
  <c r="D17" i="1"/>
  <c r="C17" i="2" s="1"/>
  <c r="D18" i="1"/>
  <c r="C18" i="2" s="1"/>
  <c r="D19" i="1"/>
  <c r="C19" i="2" s="1"/>
  <c r="D20" i="1"/>
  <c r="C20" i="2" s="1"/>
  <c r="D21" i="1"/>
  <c r="C21" i="2" s="1"/>
  <c r="D22" i="1"/>
  <c r="C22" i="2" s="1"/>
  <c r="D23" i="1"/>
  <c r="C23" i="2" s="1"/>
  <c r="D24" i="1"/>
  <c r="C24" i="2" s="1"/>
  <c r="D25" i="1"/>
  <c r="C25" i="2" s="1"/>
  <c r="D26" i="1"/>
  <c r="C26" i="2" s="1"/>
  <c r="D27" i="1"/>
  <c r="C27" i="2" s="1"/>
  <c r="D29" i="1"/>
  <c r="C29" i="2" s="1"/>
  <c r="D30" i="1"/>
  <c r="C30" i="2" s="1"/>
  <c r="D33" i="1"/>
  <c r="C33" i="2" s="1"/>
  <c r="D34" i="1"/>
  <c r="C34" i="2" s="1"/>
  <c r="D3" i="1"/>
  <c r="C3" i="2" s="1"/>
</calcChain>
</file>

<file path=xl/sharedStrings.xml><?xml version="1.0" encoding="utf-8"?>
<sst xmlns="http://schemas.openxmlformats.org/spreadsheetml/2006/main" count="584" uniqueCount="202">
  <si>
    <t>RỘNG MIỆNG TÚI Ở CẠNH TRÊN</t>
  </si>
  <si>
    <t>RỘNG MIẾNG ĐẮP TAY (VẢI NYLON)</t>
  </si>
  <si>
    <t>CAO MIẾNG ĐẮP TAY (VẢI NYLON)</t>
  </si>
  <si>
    <t>sleeve panel placement from rib cuff seam to panel</t>
  </si>
  <si>
    <t>CAO MIẾNG DORITO - TỪ ĐƯỜNG TRA CỔ THẮNG ĐẾN CẠNH</t>
  </si>
  <si>
    <t>Bottom width at band:inside fold edges of band/hem</t>
  </si>
  <si>
    <t>POM</t>
  </si>
  <si>
    <t>Description</t>
  </si>
  <si>
    <t>+ Tol</t>
  </si>
  <si>
    <t>- Tol</t>
  </si>
  <si>
    <t>M</t>
  </si>
  <si>
    <t>Sample</t>
  </si>
  <si>
    <t>Diff</t>
  </si>
  <si>
    <t>Revised</t>
  </si>
  <si>
    <t>A201</t>
  </si>
  <si>
    <t>Front body length from HPS : Top</t>
  </si>
  <si>
    <t>1/2</t>
  </si>
  <si>
    <t>27 1/2</t>
  </si>
  <si>
    <t>H101</t>
  </si>
  <si>
    <t>Neck width :: SEAM TO SEAM</t>
  </si>
  <si>
    <t>1/4</t>
  </si>
  <si>
    <t>6 3/4</t>
  </si>
  <si>
    <t>H201</t>
  </si>
  <si>
    <t>Front neck drop from HPS : Crew</t>
  </si>
  <si>
    <t>1/8</t>
  </si>
  <si>
    <t>3 1/2</t>
  </si>
  <si>
    <t>H301</t>
  </si>
  <si>
    <t>Back neck drop from HPS Crew</t>
  </si>
  <si>
    <t>1 1/2</t>
  </si>
  <si>
    <t>H606</t>
  </si>
  <si>
    <t>Neckband Height</t>
  </si>
  <si>
    <t>7/8</t>
  </si>
  <si>
    <t>D102</t>
  </si>
  <si>
    <t>Shoulder slope :: from HPS</t>
  </si>
  <si>
    <t>D103</t>
  </si>
  <si>
    <t>Shoulder displacement to front</t>
  </si>
  <si>
    <t>3/4</t>
  </si>
  <si>
    <t>D101</t>
  </si>
  <si>
    <t>Shoulder width :measured on CB body</t>
  </si>
  <si>
    <t>3/8</t>
  </si>
  <si>
    <t>B301</t>
  </si>
  <si>
    <t>Across: Chest : at mid. armhole</t>
  </si>
  <si>
    <t>18 3/4</t>
  </si>
  <si>
    <t>B201</t>
  </si>
  <si>
    <t>Across Back : at mid. armhole</t>
  </si>
  <si>
    <t>B101</t>
  </si>
  <si>
    <t>Chest width :1" below armhole</t>
  </si>
  <si>
    <t>22 3/4</t>
  </si>
  <si>
    <t>C102</t>
  </si>
  <si>
    <t>Bottom width : 1" above band seam</t>
  </si>
  <si>
    <t>20 3/4</t>
  </si>
  <si>
    <t>C101</t>
  </si>
  <si>
    <t>E101</t>
  </si>
  <si>
    <t>Armhole Straight :: measured straight</t>
  </si>
  <si>
    <t>G101</t>
  </si>
  <si>
    <t>Bicep width:1" below armhole</t>
  </si>
  <si>
    <t>9 3/4</t>
  </si>
  <si>
    <t>F101</t>
  </si>
  <si>
    <t>L:Sleeve overarm fr. CB neck :: 3 x point measure</t>
  </si>
  <si>
    <t>35 1/2</t>
  </si>
  <si>
    <t>35 3/4</t>
  </si>
  <si>
    <t>G104</t>
  </si>
  <si>
    <t>L/Sleeve opening: inside fold edges of cuff/hem</t>
  </si>
  <si>
    <t>3 3/4</t>
  </si>
  <si>
    <t>G103</t>
  </si>
  <si>
    <t>L/Sleeve :: 1" above cuff seam</t>
  </si>
  <si>
    <t>5 7/8</t>
  </si>
  <si>
    <t>F701</t>
  </si>
  <si>
    <t>Sleeve Cuff Band Height</t>
  </si>
  <si>
    <t>2 3/4</t>
  </si>
  <si>
    <t>A703</t>
  </si>
  <si>
    <t>Body Band Height</t>
  </si>
  <si>
    <t>Q403</t>
  </si>
  <si>
    <t>Back neck taping height</t>
  </si>
  <si>
    <t>H404</t>
  </si>
  <si>
    <t>Minimum Neck Stretch</t>
  </si>
  <si>
    <t>N603</t>
  </si>
  <si>
    <t>Sleeve pocket height at center (including flap)</t>
  </si>
  <si>
    <t>N604</t>
  </si>
  <si>
    <t>Sleeve pocket flap height at center</t>
  </si>
  <si>
    <t>N608</t>
  </si>
  <si>
    <t>Sleeve pocket flap width at top edge</t>
  </si>
  <si>
    <t>4 1/4</t>
  </si>
  <si>
    <t>N606</t>
  </si>
  <si>
    <t>Sleeve pocket width at top edge</t>
  </si>
  <si>
    <t>3 7/8</t>
  </si>
  <si>
    <t>N312</t>
  </si>
  <si>
    <t>Sleeve pocket bellow width</t>
  </si>
  <si>
    <t>N232</t>
  </si>
  <si>
    <t>Sleeve pocket position from armhole seam</t>
  </si>
  <si>
    <t>2 1/4</t>
  </si>
  <si>
    <t>2 3/8</t>
  </si>
  <si>
    <t>Q308</t>
  </si>
  <si>
    <t>Sleeve panel width</t>
  </si>
  <si>
    <t>4 3/4</t>
  </si>
  <si>
    <t>Q309</t>
  </si>
  <si>
    <t>Sleeve panel Height</t>
  </si>
  <si>
    <t>M105</t>
  </si>
  <si>
    <t>B401</t>
  </si>
  <si>
    <t>CF Dorito width: edge to edge</t>
  </si>
  <si>
    <t>2 1/2</t>
  </si>
  <si>
    <t>C201</t>
  </si>
  <si>
    <t>CF Dorito length: NK seam to edge</t>
  </si>
  <si>
    <r>
      <rPr>
        <sz val="14"/>
        <color rgb="FF008000"/>
        <rFont val="Arial Narrow"/>
        <family val="2"/>
      </rPr>
      <t>1/2</t>
    </r>
  </si>
  <si>
    <r>
      <rPr>
        <sz val="14"/>
        <color rgb="FF008000"/>
        <rFont val="Arial Narrow"/>
        <family val="2"/>
      </rPr>
      <t>-1/4</t>
    </r>
  </si>
  <si>
    <r>
      <rPr>
        <sz val="14"/>
        <color rgb="FF008000"/>
        <rFont val="Arial Narrow"/>
        <family val="2"/>
      </rPr>
      <t>1/4</t>
    </r>
  </si>
  <si>
    <r>
      <rPr>
        <sz val="14"/>
        <color rgb="FFFF0000"/>
        <rFont val="Arial Narrow"/>
        <family val="2"/>
      </rPr>
      <t>-1/4</t>
    </r>
  </si>
  <si>
    <r>
      <rPr>
        <sz val="14"/>
        <color rgb="FF008000"/>
        <rFont val="Arial Narrow"/>
        <family val="2"/>
      </rPr>
      <t>-1/8</t>
    </r>
  </si>
  <si>
    <r>
      <rPr>
        <sz val="14"/>
        <color rgb="FF008000"/>
        <rFont val="Arial Narrow"/>
        <family val="2"/>
      </rPr>
      <t>1/8</t>
    </r>
  </si>
  <si>
    <t>POM Code</t>
  </si>
  <si>
    <t>POM Name</t>
  </si>
  <si>
    <t>-Tol</t>
  </si>
  <si>
    <t>+Tol</t>
  </si>
  <si>
    <t>Grade</t>
  </si>
  <si>
    <t>XXS</t>
  </si>
  <si>
    <t>XS</t>
  </si>
  <si>
    <t>S</t>
  </si>
  <si>
    <t>L</t>
  </si>
  <si>
    <t>XL</t>
  </si>
  <si>
    <t>XXL</t>
  </si>
  <si>
    <t>3XL</t>
  </si>
  <si>
    <t>Mixed</t>
  </si>
  <si>
    <t>26 1/2</t>
  </si>
  <si>
    <t>6 1/2</t>
  </si>
  <si>
    <t>7 1/4</t>
  </si>
  <si>
    <t>7 1/2</t>
  </si>
  <si>
    <t>7 3/4</t>
  </si>
  <si>
    <t>3 3/8</t>
  </si>
  <si>
    <t>3 7/16</t>
  </si>
  <si>
    <t>3 9/16</t>
  </si>
  <si>
    <t>3 11/16</t>
  </si>
  <si>
    <t>3 13/16</t>
  </si>
  <si>
    <t>3 15/16</t>
  </si>
  <si>
    <t>1 3/8</t>
  </si>
  <si>
    <t>1 7/16</t>
  </si>
  <si>
    <t>1 9/16</t>
  </si>
  <si>
    <t>1 11/16</t>
  </si>
  <si>
    <t>1 13/16</t>
  </si>
  <si>
    <t>1 15/16</t>
  </si>
  <si>
    <t>1 7/8</t>
  </si>
  <si>
    <t>2 1/16</t>
  </si>
  <si>
    <t>2 1/8</t>
  </si>
  <si>
    <t>2 3/16</t>
  </si>
  <si>
    <t>19 1/2</t>
  </si>
  <si>
    <t>20 1/4</t>
  </si>
  <si>
    <t>21 3/4</t>
  </si>
  <si>
    <t>23 3/4</t>
  </si>
  <si>
    <t>24 3/4</t>
  </si>
  <si>
    <t>16 1/2</t>
  </si>
  <si>
    <t>17 1/4</t>
  </si>
  <si>
    <t>20 1/2</t>
  </si>
  <si>
    <t>21 1/2</t>
  </si>
  <si>
    <t>22 1/2</t>
  </si>
  <si>
    <t>16 3/4</t>
  </si>
  <si>
    <t>17 1/2</t>
  </si>
  <si>
    <t>18 1/4</t>
  </si>
  <si>
    <t>19 3/4</t>
  </si>
  <si>
    <t>25 1/2</t>
  </si>
  <si>
    <t>28 1/2</t>
  </si>
  <si>
    <t>23 1/2</t>
  </si>
  <si>
    <t>9 7/8</t>
  </si>
  <si>
    <t>10 1/4</t>
  </si>
  <si>
    <t>10 5/8</t>
  </si>
  <si>
    <t>11 3/8</t>
  </si>
  <si>
    <t>11 7/8</t>
  </si>
  <si>
    <t>12 3/8</t>
  </si>
  <si>
    <t>12 7/8</t>
  </si>
  <si>
    <t>9 1/4</t>
  </si>
  <si>
    <t>9 1/2</t>
  </si>
  <si>
    <t>10 9/16</t>
  </si>
  <si>
    <t>10 7/8</t>
  </si>
  <si>
    <t>11 3/16</t>
  </si>
  <si>
    <t>33 1/4</t>
  </si>
  <si>
    <t>34 3/4</t>
  </si>
  <si>
    <t>36 1/4</t>
  </si>
  <si>
    <t>37 1/4</t>
  </si>
  <si>
    <t>38 1/4</t>
  </si>
  <si>
    <t>39 1/4</t>
  </si>
  <si>
    <t>3 5/8</t>
  </si>
  <si>
    <t>4 3/16</t>
  </si>
  <si>
    <t>4 7/16</t>
  </si>
  <si>
    <t>4 11/16</t>
  </si>
  <si>
    <t>4 15/16</t>
  </si>
  <si>
    <t>5 7/16</t>
  </si>
  <si>
    <t>5 5/8</t>
  </si>
  <si>
    <t>5 13/16</t>
  </si>
  <si>
    <t>6 3/16</t>
  </si>
  <si>
    <t>6 7/16</t>
  </si>
  <si>
    <t>6 11/16</t>
  </si>
  <si>
    <t>6 15/16</t>
  </si>
  <si>
    <t>5 1/2</t>
  </si>
  <si>
    <t>1 3/4</t>
  </si>
  <si>
    <t>4 1/2</t>
  </si>
  <si>
    <t>GA</t>
  </si>
  <si>
    <t>2 5/8</t>
  </si>
  <si>
    <t>2 7/8</t>
  </si>
  <si>
    <t>2 5/16</t>
  </si>
  <si>
    <t>2 7/16</t>
  </si>
  <si>
    <r>
      <rPr>
        <b/>
        <sz val="10"/>
        <color rgb="FFE46666"/>
        <rFont val="Tahoma"/>
        <family val="2"/>
      </rPr>
      <t>!</t>
    </r>
  </si>
  <si>
    <r>
      <rPr>
        <b/>
        <sz val="10"/>
        <color rgb="FFEEA649"/>
        <rFont val="Tahoma"/>
        <family val="2"/>
      </rPr>
      <t>!</t>
    </r>
  </si>
  <si>
    <t>BTS PP COMMENT</t>
  </si>
  <si>
    <t>BTS FULL SIZE C0008-CRW036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</si>
</sst>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0"/>
      <color rgb="FF000000"/>
      <name val="Times New Roman"/>
      <charset val="204"/>
    </font>
    <font>
      <sz val="14"/>
      <name val="Arial Narrow"/>
      <family val="2"/>
    </font>
    <font>
      <sz val="10"/>
      <name val="Arial Narrow"/>
      <family val="2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name val="Arial"/>
      <family val="2"/>
    </font>
    <font>
      <sz val="14"/>
      <color rgb="FF000000"/>
      <name val="Arial Narrow"/>
      <family val="2"/>
    </font>
    <font>
      <sz val="14"/>
      <color rgb="FF008000"/>
      <name val="Arial Narrow"/>
      <family val="2"/>
    </font>
    <font>
      <sz val="14"/>
      <color rgb="FFFF0000"/>
      <name val="Arial Narrow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10"/>
      <color rgb="FFE46666"/>
      <name val="Tahoma"/>
      <family val="2"/>
    </font>
    <font>
      <sz val="10"/>
      <color rgb="FF000000"/>
      <name val="Arial Narrow"/>
      <family val="2"/>
    </font>
    <font>
      <b/>
      <sz val="10"/>
      <color rgb="FFEEA649"/>
      <name val="Tahoma"/>
      <family val="2"/>
    </font>
    <font>
      <b/>
      <sz val="22"/>
      <color rgb="FFEE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FFFF"/>
      </patternFill>
    </fill>
    <fill>
      <patternFill patternType="solid">
        <fgColor rgb="FFEFFFEF"/>
      </patternFill>
    </fill>
    <fill>
      <patternFill patternType="solid">
        <fgColor rgb="FFEBEBEB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OCTOBERS%20VERY%20OWN/8-FW25/2-PRODUCTION/2-STYLE-FILE/1.%20TECH%20PACK/ALPHA%20INDUSTRIAL/CREW%20NECK/C0008-CRW036%20OVOXALPHAINDUSTRIESGDCREWWITHNYLONELBOWPATCHES(C-0325-KT-6194)-%20COMMENT%20FOR%20PPS.xlsx" TargetMode="External"/><Relationship Id="rId2" Type="http://schemas.microsoft.com/office/2019/04/relationships/externalLinkLongPath" Target="/sites/COMMERCIAL/Shared%20Documents/General/2-CUSTOMER-FOLDER/OCTOBERS%20VERY%20OWN/8-FW25/2-PRODUCTION/2-STYLE-FILE/1.%20TECH%20PACK/ALPHA%20INDUSTRIAL/CREW%20NECK/C0008-CRW036%20OVOXALPHAINDUSTRIESGDCREWWITHNYLONELBOWPATCHES(C-0325-KT-6194)-%20COMMENT%20FOR%20PPS.xlsx?1F911C47" TargetMode="External"/><Relationship Id="rId1" Type="http://schemas.openxmlformats.org/officeDocument/2006/relationships/externalLinkPath" Target="file:///\\1F911C47\C0008-CRW036%20OVOXALPHAINDUSTRIESGDCREWWITHNYLONELBOWPATCHES(C-0325-KT-6194)-%20COMMENT%20FOR%20P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PEC PROTO"/>
      <sheetName val="SPEC FULL SIZE"/>
      <sheetName val="COMMENT"/>
      <sheetName val="PICTURE"/>
    </sheetNames>
    <sheetDataSet>
      <sheetData sheetId="0"/>
      <sheetData sheetId="1">
        <row r="3">
          <cell r="B3" t="str">
            <v>Front body length from HPS : Top</v>
          </cell>
          <cell r="C3"/>
          <cell r="D3" t="str">
            <v>DÀI ÁO TỪ ĐỈNH VAI</v>
          </cell>
        </row>
        <row r="4">
          <cell r="B4" t="str">
            <v>Neck width :: SEAM TO SEAM</v>
          </cell>
          <cell r="C4"/>
          <cell r="D4" t="str">
            <v>NGANG CỔ - TỪ ĐƯỜNG MAY ĐẾN ĐƯỜNG MAY</v>
          </cell>
        </row>
        <row r="5">
          <cell r="B5" t="str">
            <v>Front neck drop from HPS : Crew</v>
          </cell>
          <cell r="C5"/>
          <cell r="D5" t="str">
            <v>HẠ CỔ TRƯỚC TỪ CAO VAI</v>
          </cell>
        </row>
        <row r="6">
          <cell r="B6" t="str">
            <v>Back neck drop from HPS Crew</v>
          </cell>
          <cell r="C6"/>
          <cell r="D6" t="str">
            <v>HẠ CỔ SAU TỪ CAO VAI</v>
          </cell>
        </row>
        <row r="7">
          <cell r="B7" t="str">
            <v>Neckband Height</v>
          </cell>
          <cell r="C7"/>
          <cell r="D7" t="str">
            <v>CAO BO CỔ</v>
          </cell>
        </row>
        <row r="8">
          <cell r="B8" t="str">
            <v>Shoulder slope :: from HPS</v>
          </cell>
          <cell r="C8"/>
          <cell r="D8" t="str">
            <v>XUÔI VAI TỪ ĐỈNH VAI</v>
          </cell>
        </row>
        <row r="9">
          <cell r="B9" t="str">
            <v>Shoulder displacement to front</v>
          </cell>
          <cell r="C9"/>
          <cell r="D9" t="str">
            <v>VỊ TRÍ CHỒM VAI</v>
          </cell>
        </row>
        <row r="10">
          <cell r="B10" t="str">
            <v>Shoulder width :measured on CB body</v>
          </cell>
          <cell r="C10"/>
          <cell r="D10" t="str">
            <v>NGANG VAI - ĐO Ở THÂN SAU</v>
          </cell>
        </row>
        <row r="11">
          <cell r="B11" t="str">
            <v>Across: Chest : at mid. armhole</v>
          </cell>
          <cell r="C11"/>
          <cell r="D11" t="str">
            <v>NGANG NGỰC - ĐO Ở GIỮA HÕM NÁCH</v>
          </cell>
        </row>
        <row r="12">
          <cell r="B12" t="str">
            <v>Across Back : at mid. armhole</v>
          </cell>
          <cell r="C12"/>
          <cell r="D12" t="str">
            <v>NGANG LƯNG - ĐO Ở GIỮA HÕM NÁCH</v>
          </cell>
        </row>
        <row r="13">
          <cell r="B13" t="str">
            <v>Chest width :1" below armhole</v>
          </cell>
          <cell r="C13"/>
          <cell r="D13" t="str">
            <v>NGANG NGỰC - DƯỚI NÁCH 1"</v>
          </cell>
        </row>
        <row r="14">
          <cell r="B14" t="str">
            <v>Bottom width : 1" above band seam</v>
          </cell>
          <cell r="C14"/>
          <cell r="D14" t="str">
            <v>NGANG LAI: 1" TRÊN ĐƯỜNG TRA BO</v>
          </cell>
        </row>
        <row r="15">
          <cell r="B15" t="str">
            <v>Bottom width at band:inside fold edges of band/hem</v>
          </cell>
          <cell r="C15"/>
          <cell r="D15" t="str">
            <v>NGANG LAI TẠI ĐƯỜNG TRA BO</v>
          </cell>
        </row>
        <row r="16">
          <cell r="B16" t="str">
            <v>Armhole Straight :: measured straight</v>
          </cell>
          <cell r="C16"/>
          <cell r="D16" t="str">
            <v>NÁCH ĐO THẲNG</v>
          </cell>
        </row>
        <row r="17">
          <cell r="B17" t="str">
            <v>Bicep width:1" below armhole</v>
          </cell>
          <cell r="C17"/>
          <cell r="D17" t="str">
            <v>BẮP TAY - 1" DƯỚI NÁCH</v>
          </cell>
        </row>
        <row r="18">
          <cell r="B18" t="str">
            <v>L:Sleeve overarm fr. CB neck :: 3 x point measure</v>
          </cell>
          <cell r="C18"/>
          <cell r="D18" t="str">
            <v>L: DÀI TAY TỪ GIỮA CỔ SAU : ĐO 3 ĐIỂM</v>
          </cell>
        </row>
        <row r="19">
          <cell r="B19" t="str">
            <v>L/Sleeve opening: inside fold edges of cuff/hem</v>
          </cell>
          <cell r="C19"/>
          <cell r="D19" t="str">
            <v>CỬA TAY: ĐO TẠI MÉP BO</v>
          </cell>
        </row>
        <row r="20">
          <cell r="B20" t="str">
            <v>L/Sleeve :: 1" above cuff seam</v>
          </cell>
          <cell r="C20"/>
          <cell r="D20" t="str">
            <v>CỬA TAY ĐO TẠI 1" TRÊN ĐƯỜNG TRA BO</v>
          </cell>
        </row>
        <row r="21">
          <cell r="B21" t="str">
            <v>Sleeve Cuff Band Height</v>
          </cell>
          <cell r="C21"/>
          <cell r="D21" t="str">
            <v>CAO BO TAY</v>
          </cell>
        </row>
        <row r="22">
          <cell r="B22" t="str">
            <v>Body Band Height</v>
          </cell>
          <cell r="C22"/>
          <cell r="D22" t="str">
            <v>CAO BO LAI</v>
          </cell>
        </row>
        <row r="23">
          <cell r="B23" t="str">
            <v>Back neck taping height</v>
          </cell>
          <cell r="C23"/>
          <cell r="D23" t="str">
            <v>CAO VIỀN CỔ SAU</v>
          </cell>
        </row>
        <row r="24">
          <cell r="B24" t="str">
            <v>Minimum Neck Stretch</v>
          </cell>
          <cell r="C24"/>
          <cell r="D24" t="str">
            <v>GIÃN CỔ TỐI THIẾU</v>
          </cell>
        </row>
        <row r="25">
          <cell r="B25" t="str">
            <v>Sleeve pocket height at center (including flap)</v>
          </cell>
          <cell r="C25"/>
          <cell r="D25" t="str">
            <v>CAO TÚI ĐO Ở GIỮA - TÍNH LUÔN NẮP TÚI</v>
          </cell>
        </row>
        <row r="26">
          <cell r="B26" t="str">
            <v>Sleeve pocket flap height at center</v>
          </cell>
          <cell r="C26"/>
          <cell r="D26" t="str">
            <v>CAO NẮP TÚI ĐO Ở GIỮA</v>
          </cell>
        </row>
        <row r="27">
          <cell r="B27" t="str">
            <v>Sleeve pocket flap width at top edge</v>
          </cell>
          <cell r="C27"/>
          <cell r="D27" t="str">
            <v>RỘNG NẮP TÚI Ở CẠNH TRÊN</v>
          </cell>
        </row>
        <row r="28">
          <cell r="B28" t="str">
            <v>Sleeve pocket opening width at top edge</v>
          </cell>
          <cell r="C28"/>
          <cell r="D28" t="str">
            <v>RỘNG MIỆNG TÚI Ở CẠNH TRÊN</v>
          </cell>
        </row>
        <row r="29">
          <cell r="B29" t="str">
            <v>Sleeve pocket bellow width</v>
          </cell>
          <cell r="C29"/>
          <cell r="D29" t="str">
            <v>CAO TÚI HỘP</v>
          </cell>
        </row>
        <row r="30">
          <cell r="B30" t="str">
            <v>Sleeve pocket position from armhole seam</v>
          </cell>
          <cell r="C30"/>
          <cell r="D30" t="str">
            <v>VỊ TRÍ TÚI TỪ ĐƯỜNG TRA NÁCH</v>
          </cell>
        </row>
        <row r="31">
          <cell r="B31" t="str">
            <v>Sleeve NYLON panel width</v>
          </cell>
          <cell r="C31"/>
          <cell r="D31" t="str">
            <v>RỘNG MIẾNG ĐẮP TAY (VẢI NYLON)</v>
          </cell>
        </row>
        <row r="32">
          <cell r="B32" t="str">
            <v>Sleeve NYLON panel Height</v>
          </cell>
          <cell r="C32"/>
          <cell r="D32" t="str">
            <v>CAO MIẾNG ĐẮP TAY (VẢI NYLON)</v>
          </cell>
        </row>
        <row r="33">
          <cell r="B33" t="str">
            <v>sleeve panel placement from rib cuff seam to panel</v>
          </cell>
          <cell r="C33"/>
          <cell r="D33" t="str">
            <v>VỊ TRÍ MIẾNG ĐẮP TAY TỪ ĐƯỜNG TRA BO CỔ</v>
          </cell>
        </row>
        <row r="34">
          <cell r="B34" t="str">
            <v>CF Dorito width: edge to edge</v>
          </cell>
          <cell r="C34"/>
          <cell r="D34" t="str">
            <v>NGANG MIẾNG DORITO TỪ CẠNH ĐẾN CẠNH</v>
          </cell>
        </row>
        <row r="35">
          <cell r="B35" t="str">
            <v>CF Dorito length: NK seam STRAIGHT to edge</v>
          </cell>
          <cell r="C35"/>
          <cell r="D35" t="str">
            <v>CAO MIẾNG DORITO - TỪ ĐƯỜNG TRA CỔ THẮNG ĐẾN CẠNH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view="pageBreakPreview" zoomScale="80" zoomScaleNormal="100" zoomScaleSheetLayoutView="80" workbookViewId="0">
      <selection activeCell="D8" sqref="D8"/>
    </sheetView>
  </sheetViews>
  <sheetFormatPr defaultRowHeight="13" x14ac:dyDescent="0.3"/>
  <cols>
    <col min="1" max="1" width="4" style="10" customWidth="1"/>
    <col min="2" max="2" width="6.09765625" style="10" customWidth="1"/>
    <col min="3" max="3" width="29.8984375" style="10" customWidth="1"/>
    <col min="4" max="4" width="36.296875" style="10" customWidth="1"/>
    <col min="5" max="6" width="5.3984375" style="24" customWidth="1"/>
    <col min="7" max="15" width="7.69921875" style="24" customWidth="1"/>
    <col min="16" max="16" width="2.19921875" style="10" customWidth="1"/>
    <col min="17" max="17" width="5.796875" style="10" customWidth="1"/>
    <col min="18" max="16384" width="8.796875" style="10"/>
  </cols>
  <sheetData>
    <row r="1" spans="1:15" ht="27.5" x14ac:dyDescent="0.3">
      <c r="C1" s="18" t="s">
        <v>201</v>
      </c>
      <c r="D1" s="18"/>
    </row>
    <row r="2" spans="1:15" ht="16" customHeight="1" x14ac:dyDescent="0.3">
      <c r="A2" s="8"/>
      <c r="B2" s="9" t="s">
        <v>109</v>
      </c>
      <c r="C2" s="9" t="s">
        <v>110</v>
      </c>
      <c r="D2" s="9"/>
      <c r="E2" s="25" t="s">
        <v>111</v>
      </c>
      <c r="F2" s="25" t="s">
        <v>112</v>
      </c>
      <c r="G2" s="26" t="s">
        <v>113</v>
      </c>
      <c r="H2" s="27" t="s">
        <v>114</v>
      </c>
      <c r="I2" s="28" t="s">
        <v>115</v>
      </c>
      <c r="J2" s="28" t="s">
        <v>116</v>
      </c>
      <c r="K2" s="29" t="s">
        <v>10</v>
      </c>
      <c r="L2" s="28" t="s">
        <v>117</v>
      </c>
      <c r="M2" s="28" t="s">
        <v>118</v>
      </c>
      <c r="N2" s="27" t="s">
        <v>119</v>
      </c>
      <c r="O2" s="25" t="s">
        <v>120</v>
      </c>
    </row>
    <row r="3" spans="1:15" ht="29" customHeight="1" x14ac:dyDescent="0.3">
      <c r="A3" s="11" t="s">
        <v>198</v>
      </c>
      <c r="B3" s="12" t="s">
        <v>14</v>
      </c>
      <c r="C3" s="12" t="s">
        <v>15</v>
      </c>
      <c r="D3" s="12" t="str">
        <f>VLOOKUP(C3,'[1]SPEC FULL SIZE'!B$3:D$35,3,0)</f>
        <v>DÀI ÁO TỪ ĐỈNH VAI</v>
      </c>
      <c r="E3" s="30" t="s">
        <v>16</v>
      </c>
      <c r="F3" s="30" t="s">
        <v>16</v>
      </c>
      <c r="G3" s="31" t="s">
        <v>121</v>
      </c>
      <c r="H3" s="32">
        <v>26</v>
      </c>
      <c r="I3" s="33" t="s">
        <v>122</v>
      </c>
      <c r="J3" s="32">
        <v>27</v>
      </c>
      <c r="K3" s="34" t="s">
        <v>17</v>
      </c>
      <c r="L3" s="32">
        <v>28</v>
      </c>
      <c r="M3" s="32">
        <v>29</v>
      </c>
      <c r="N3" s="32">
        <v>30</v>
      </c>
      <c r="O3" s="35">
        <v>31</v>
      </c>
    </row>
    <row r="4" spans="1:15" ht="29" customHeight="1" x14ac:dyDescent="0.3">
      <c r="A4" s="13" t="s">
        <v>198</v>
      </c>
      <c r="B4" s="14" t="s">
        <v>18</v>
      </c>
      <c r="C4" s="14" t="s">
        <v>19</v>
      </c>
      <c r="D4" s="12" t="str">
        <f>VLOOKUP(C4,'[1]SPEC FULL SIZE'!B$3:D$35,3,0)</f>
        <v>NGANG CỔ - TỪ ĐƯỜNG MAY ĐẾN ĐƯỜNG MAY</v>
      </c>
      <c r="E4" s="30" t="s">
        <v>20</v>
      </c>
      <c r="F4" s="30" t="s">
        <v>20</v>
      </c>
      <c r="G4" s="31" t="s">
        <v>121</v>
      </c>
      <c r="H4" s="36" t="s">
        <v>123</v>
      </c>
      <c r="I4" s="36" t="s">
        <v>123</v>
      </c>
      <c r="J4" s="36" t="s">
        <v>21</v>
      </c>
      <c r="K4" s="37">
        <v>7</v>
      </c>
      <c r="L4" s="36" t="s">
        <v>124</v>
      </c>
      <c r="M4" s="36" t="s">
        <v>125</v>
      </c>
      <c r="N4" s="36" t="s">
        <v>126</v>
      </c>
      <c r="O4" s="38">
        <v>8</v>
      </c>
    </row>
    <row r="5" spans="1:15" ht="29" customHeight="1" x14ac:dyDescent="0.3">
      <c r="A5" s="11" t="s">
        <v>199</v>
      </c>
      <c r="B5" s="12" t="s">
        <v>22</v>
      </c>
      <c r="C5" s="12" t="s">
        <v>23</v>
      </c>
      <c r="D5" s="12" t="str">
        <f>VLOOKUP(C5,'[1]SPEC FULL SIZE'!B$3:D$35,3,0)</f>
        <v>HẠ CỔ TRƯỚC TỪ CAO VAI</v>
      </c>
      <c r="E5" s="30" t="s">
        <v>24</v>
      </c>
      <c r="F5" s="30" t="s">
        <v>24</v>
      </c>
      <c r="G5" s="31" t="s">
        <v>121</v>
      </c>
      <c r="H5" s="33" t="s">
        <v>127</v>
      </c>
      <c r="I5" s="33" t="s">
        <v>127</v>
      </c>
      <c r="J5" s="33" t="s">
        <v>128</v>
      </c>
      <c r="K5" s="34" t="s">
        <v>25</v>
      </c>
      <c r="L5" s="33" t="s">
        <v>129</v>
      </c>
      <c r="M5" s="33" t="s">
        <v>130</v>
      </c>
      <c r="N5" s="33" t="s">
        <v>131</v>
      </c>
      <c r="O5" s="39" t="s">
        <v>132</v>
      </c>
    </row>
    <row r="6" spans="1:15" ht="29" customHeight="1" x14ac:dyDescent="0.3">
      <c r="A6" s="15"/>
      <c r="B6" s="14" t="s">
        <v>26</v>
      </c>
      <c r="C6" s="14" t="s">
        <v>27</v>
      </c>
      <c r="D6" s="12" t="str">
        <f>VLOOKUP(C6,'[1]SPEC FULL SIZE'!B$3:D$35,3,0)</f>
        <v>HẠ CỔ SAU TỪ CAO VAI</v>
      </c>
      <c r="E6" s="30" t="s">
        <v>24</v>
      </c>
      <c r="F6" s="30" t="s">
        <v>24</v>
      </c>
      <c r="G6" s="31" t="s">
        <v>121</v>
      </c>
      <c r="H6" s="36" t="s">
        <v>133</v>
      </c>
      <c r="I6" s="36" t="s">
        <v>133</v>
      </c>
      <c r="J6" s="36" t="s">
        <v>134</v>
      </c>
      <c r="K6" s="34" t="s">
        <v>28</v>
      </c>
      <c r="L6" s="36" t="s">
        <v>135</v>
      </c>
      <c r="M6" s="36" t="s">
        <v>136</v>
      </c>
      <c r="N6" s="36" t="s">
        <v>137</v>
      </c>
      <c r="O6" s="40" t="s">
        <v>138</v>
      </c>
    </row>
    <row r="7" spans="1:15" ht="29" customHeight="1" x14ac:dyDescent="0.3">
      <c r="A7" s="8"/>
      <c r="B7" s="12" t="s">
        <v>29</v>
      </c>
      <c r="C7" s="12" t="s">
        <v>30</v>
      </c>
      <c r="D7" s="12" t="str">
        <f>VLOOKUP(C7,'[1]SPEC FULL SIZE'!B$3:D$35,3,0)</f>
        <v>CAO BO CỔ</v>
      </c>
      <c r="E7" s="30" t="s">
        <v>24</v>
      </c>
      <c r="F7" s="30" t="s">
        <v>24</v>
      </c>
      <c r="G7" s="41">
        <v>0</v>
      </c>
      <c r="H7" s="42" t="s">
        <v>31</v>
      </c>
      <c r="I7" s="42" t="s">
        <v>31</v>
      </c>
      <c r="J7" s="42" t="s">
        <v>31</v>
      </c>
      <c r="K7" s="43" t="s">
        <v>31</v>
      </c>
      <c r="L7" s="42" t="s">
        <v>31</v>
      </c>
      <c r="M7" s="42" t="s">
        <v>31</v>
      </c>
      <c r="N7" s="42" t="s">
        <v>31</v>
      </c>
      <c r="O7" s="30" t="s">
        <v>31</v>
      </c>
    </row>
    <row r="8" spans="1:15" ht="29" customHeight="1" x14ac:dyDescent="0.3">
      <c r="A8" s="13" t="s">
        <v>199</v>
      </c>
      <c r="B8" s="14" t="s">
        <v>32</v>
      </c>
      <c r="C8" s="14" t="s">
        <v>33</v>
      </c>
      <c r="D8" s="12" t="str">
        <f>VLOOKUP(C8,'[1]SPEC FULL SIZE'!B$3:D$35,3,0)</f>
        <v>XUÔI VAI TỪ ĐỈNH VAI</v>
      </c>
      <c r="E8" s="30" t="s">
        <v>24</v>
      </c>
      <c r="F8" s="30" t="s">
        <v>24</v>
      </c>
      <c r="G8" s="31" t="s">
        <v>121</v>
      </c>
      <c r="H8" s="36" t="s">
        <v>139</v>
      </c>
      <c r="I8" s="36" t="s">
        <v>138</v>
      </c>
      <c r="J8" s="44">
        <v>2</v>
      </c>
      <c r="K8" s="37">
        <v>2</v>
      </c>
      <c r="L8" s="44">
        <v>2</v>
      </c>
      <c r="M8" s="36" t="s">
        <v>140</v>
      </c>
      <c r="N8" s="36" t="s">
        <v>141</v>
      </c>
      <c r="O8" s="40" t="s">
        <v>142</v>
      </c>
    </row>
    <row r="9" spans="1:15" ht="29" customHeight="1" x14ac:dyDescent="0.3">
      <c r="A9" s="8"/>
      <c r="B9" s="12" t="s">
        <v>34</v>
      </c>
      <c r="C9" s="12" t="s">
        <v>35</v>
      </c>
      <c r="D9" s="12" t="str">
        <f>VLOOKUP(C9,'[1]SPEC FULL SIZE'!B$3:D$35,3,0)</f>
        <v>VỊ TRÍ CHỒM VAI</v>
      </c>
      <c r="E9" s="30" t="s">
        <v>24</v>
      </c>
      <c r="F9" s="30" t="s">
        <v>24</v>
      </c>
      <c r="G9" s="41">
        <v>0</v>
      </c>
      <c r="H9" s="42" t="s">
        <v>36</v>
      </c>
      <c r="I9" s="42" t="s">
        <v>36</v>
      </c>
      <c r="J9" s="42" t="s">
        <v>36</v>
      </c>
      <c r="K9" s="43" t="s">
        <v>36</v>
      </c>
      <c r="L9" s="42" t="s">
        <v>36</v>
      </c>
      <c r="M9" s="42" t="s">
        <v>36</v>
      </c>
      <c r="N9" s="42" t="s">
        <v>36</v>
      </c>
      <c r="O9" s="30" t="s">
        <v>36</v>
      </c>
    </row>
    <row r="10" spans="1:15" ht="29" customHeight="1" x14ac:dyDescent="0.3">
      <c r="A10" s="13" t="s">
        <v>198</v>
      </c>
      <c r="B10" s="14" t="s">
        <v>37</v>
      </c>
      <c r="C10" s="14" t="s">
        <v>38</v>
      </c>
      <c r="D10" s="12" t="str">
        <f>VLOOKUP(C10,'[1]SPEC FULL SIZE'!B$3:D$35,3,0)</f>
        <v>NGANG VAI - ĐO Ở THÂN SAU</v>
      </c>
      <c r="E10" s="30" t="s">
        <v>39</v>
      </c>
      <c r="F10" s="30" t="s">
        <v>39</v>
      </c>
      <c r="G10" s="31" t="s">
        <v>121</v>
      </c>
      <c r="H10" s="36" t="s">
        <v>42</v>
      </c>
      <c r="I10" s="36" t="s">
        <v>143</v>
      </c>
      <c r="J10" s="36" t="s">
        <v>144</v>
      </c>
      <c r="K10" s="37">
        <v>21</v>
      </c>
      <c r="L10" s="36" t="s">
        <v>145</v>
      </c>
      <c r="M10" s="36" t="s">
        <v>47</v>
      </c>
      <c r="N10" s="36" t="s">
        <v>146</v>
      </c>
      <c r="O10" s="40" t="s">
        <v>147</v>
      </c>
    </row>
    <row r="11" spans="1:15" ht="29" customHeight="1" x14ac:dyDescent="0.3">
      <c r="A11" s="11" t="s">
        <v>199</v>
      </c>
      <c r="B11" s="12" t="s">
        <v>40</v>
      </c>
      <c r="C11" s="12" t="s">
        <v>41</v>
      </c>
      <c r="D11" s="12" t="str">
        <f>VLOOKUP(C11,'[1]SPEC FULL SIZE'!B$3:D$35,3,0)</f>
        <v>NGANG NGỰC - ĐO Ở GIỮA HÕM NÁCH</v>
      </c>
      <c r="E11" s="30" t="s">
        <v>20</v>
      </c>
      <c r="F11" s="30" t="s">
        <v>20</v>
      </c>
      <c r="G11" s="31" t="s">
        <v>121</v>
      </c>
      <c r="H11" s="33" t="s">
        <v>148</v>
      </c>
      <c r="I11" s="33" t="s">
        <v>149</v>
      </c>
      <c r="J11" s="32">
        <v>18</v>
      </c>
      <c r="K11" s="34" t="s">
        <v>42</v>
      </c>
      <c r="L11" s="33" t="s">
        <v>143</v>
      </c>
      <c r="M11" s="33" t="s">
        <v>150</v>
      </c>
      <c r="N11" s="33" t="s">
        <v>151</v>
      </c>
      <c r="O11" s="39" t="s">
        <v>152</v>
      </c>
    </row>
    <row r="12" spans="1:15" ht="29" customHeight="1" x14ac:dyDescent="0.3">
      <c r="A12" s="13" t="s">
        <v>199</v>
      </c>
      <c r="B12" s="14" t="s">
        <v>43</v>
      </c>
      <c r="C12" s="14" t="s">
        <v>44</v>
      </c>
      <c r="D12" s="12" t="str">
        <f>VLOOKUP(C12,'[1]SPEC FULL SIZE'!B$3:D$35,3,0)</f>
        <v>NGANG LƯNG - ĐO Ở GIỮA HÕM NÁCH</v>
      </c>
      <c r="E12" s="30" t="s">
        <v>20</v>
      </c>
      <c r="F12" s="30" t="s">
        <v>20</v>
      </c>
      <c r="G12" s="31" t="s">
        <v>121</v>
      </c>
      <c r="H12" s="36" t="s">
        <v>153</v>
      </c>
      <c r="I12" s="36" t="s">
        <v>154</v>
      </c>
      <c r="J12" s="36" t="s">
        <v>155</v>
      </c>
      <c r="K12" s="37">
        <v>19</v>
      </c>
      <c r="L12" s="36" t="s">
        <v>156</v>
      </c>
      <c r="M12" s="36" t="s">
        <v>50</v>
      </c>
      <c r="N12" s="36" t="s">
        <v>145</v>
      </c>
      <c r="O12" s="40" t="s">
        <v>47</v>
      </c>
    </row>
    <row r="13" spans="1:15" ht="29" customHeight="1" x14ac:dyDescent="0.3">
      <c r="A13" s="11" t="s">
        <v>198</v>
      </c>
      <c r="B13" s="12" t="s">
        <v>45</v>
      </c>
      <c r="C13" s="12" t="s">
        <v>46</v>
      </c>
      <c r="D13" s="12" t="str">
        <f>VLOOKUP(C13,'[1]SPEC FULL SIZE'!B$3:D$35,3,0)</f>
        <v>NGANG NGỰC - DƯỚI NÁCH 1"</v>
      </c>
      <c r="E13" s="30" t="s">
        <v>16</v>
      </c>
      <c r="F13" s="30" t="s">
        <v>16</v>
      </c>
      <c r="G13" s="31" t="s">
        <v>121</v>
      </c>
      <c r="H13" s="32">
        <v>20</v>
      </c>
      <c r="I13" s="32">
        <v>21</v>
      </c>
      <c r="J13" s="32">
        <v>22</v>
      </c>
      <c r="K13" s="37">
        <v>23</v>
      </c>
      <c r="L13" s="32">
        <v>24</v>
      </c>
      <c r="M13" s="33" t="s">
        <v>157</v>
      </c>
      <c r="N13" s="32">
        <v>27</v>
      </c>
      <c r="O13" s="39" t="s">
        <v>158</v>
      </c>
    </row>
    <row r="14" spans="1:15" ht="29" customHeight="1" x14ac:dyDescent="0.3">
      <c r="A14" s="13" t="s">
        <v>198</v>
      </c>
      <c r="B14" s="14" t="s">
        <v>48</v>
      </c>
      <c r="C14" s="14" t="s">
        <v>49</v>
      </c>
      <c r="D14" s="12" t="str">
        <f>VLOOKUP(C14,'[1]SPEC FULL SIZE'!B$3:D$35,3,0)</f>
        <v>NGANG LAI: 1" TRÊN ĐƯỜNG TRA BO</v>
      </c>
      <c r="E14" s="30" t="s">
        <v>16</v>
      </c>
      <c r="F14" s="30" t="s">
        <v>16</v>
      </c>
      <c r="G14" s="31" t="s">
        <v>121</v>
      </c>
      <c r="H14" s="44">
        <v>18</v>
      </c>
      <c r="I14" s="44">
        <v>19</v>
      </c>
      <c r="J14" s="44">
        <v>20</v>
      </c>
      <c r="K14" s="37">
        <v>21</v>
      </c>
      <c r="L14" s="44">
        <v>22</v>
      </c>
      <c r="M14" s="36" t="s">
        <v>159</v>
      </c>
      <c r="N14" s="44">
        <v>25</v>
      </c>
      <c r="O14" s="40" t="s">
        <v>122</v>
      </c>
    </row>
    <row r="15" spans="1:15" ht="29" customHeight="1" x14ac:dyDescent="0.3">
      <c r="A15" s="11" t="s">
        <v>198</v>
      </c>
      <c r="B15" s="12" t="s">
        <v>51</v>
      </c>
      <c r="C15" s="12" t="s">
        <v>5</v>
      </c>
      <c r="D15" s="12" t="str">
        <f>VLOOKUP(C15,'[1]SPEC FULL SIZE'!B$3:D$35,3,0)</f>
        <v>NGANG LAI TẠI ĐƯỜNG TRA BO</v>
      </c>
      <c r="E15" s="30" t="s">
        <v>16</v>
      </c>
      <c r="F15" s="30" t="s">
        <v>16</v>
      </c>
      <c r="G15" s="31" t="s">
        <v>121</v>
      </c>
      <c r="H15" s="32">
        <v>15</v>
      </c>
      <c r="I15" s="32">
        <v>16</v>
      </c>
      <c r="J15" s="32">
        <v>17</v>
      </c>
      <c r="K15" s="37">
        <v>18</v>
      </c>
      <c r="L15" s="32">
        <v>19</v>
      </c>
      <c r="M15" s="33" t="s">
        <v>150</v>
      </c>
      <c r="N15" s="32">
        <v>22</v>
      </c>
      <c r="O15" s="39" t="s">
        <v>159</v>
      </c>
    </row>
    <row r="16" spans="1:15" ht="29" customHeight="1" x14ac:dyDescent="0.3">
      <c r="A16" s="13" t="s">
        <v>198</v>
      </c>
      <c r="B16" s="14" t="s">
        <v>52</v>
      </c>
      <c r="C16" s="14" t="s">
        <v>53</v>
      </c>
      <c r="D16" s="12" t="str">
        <f>VLOOKUP(C16,'[1]SPEC FULL SIZE'!B$3:D$35,3,0)</f>
        <v>NÁCH ĐO THẲNG</v>
      </c>
      <c r="E16" s="30" t="s">
        <v>20</v>
      </c>
      <c r="F16" s="30" t="s">
        <v>20</v>
      </c>
      <c r="G16" s="31" t="s">
        <v>121</v>
      </c>
      <c r="H16" s="36" t="s">
        <v>160</v>
      </c>
      <c r="I16" s="36" t="s">
        <v>161</v>
      </c>
      <c r="J16" s="36" t="s">
        <v>162</v>
      </c>
      <c r="K16" s="37">
        <v>11</v>
      </c>
      <c r="L16" s="36" t="s">
        <v>163</v>
      </c>
      <c r="M16" s="36" t="s">
        <v>164</v>
      </c>
      <c r="N16" s="36" t="s">
        <v>165</v>
      </c>
      <c r="O16" s="40" t="s">
        <v>166</v>
      </c>
    </row>
    <row r="17" spans="1:15" ht="29" customHeight="1" x14ac:dyDescent="0.3">
      <c r="A17" s="11" t="s">
        <v>198</v>
      </c>
      <c r="B17" s="12" t="s">
        <v>54</v>
      </c>
      <c r="C17" s="12" t="s">
        <v>55</v>
      </c>
      <c r="D17" s="12" t="str">
        <f>VLOOKUP(C17,'[1]SPEC FULL SIZE'!B$3:D$35,3,0)</f>
        <v>BẮP TAY - 1" DƯỚI NÁCH</v>
      </c>
      <c r="E17" s="30" t="s">
        <v>20</v>
      </c>
      <c r="F17" s="30" t="s">
        <v>20</v>
      </c>
      <c r="G17" s="31" t="s">
        <v>121</v>
      </c>
      <c r="H17" s="33" t="s">
        <v>167</v>
      </c>
      <c r="I17" s="33" t="s">
        <v>168</v>
      </c>
      <c r="J17" s="33" t="s">
        <v>56</v>
      </c>
      <c r="K17" s="37">
        <v>10</v>
      </c>
      <c r="L17" s="33" t="s">
        <v>161</v>
      </c>
      <c r="M17" s="33" t="s">
        <v>169</v>
      </c>
      <c r="N17" s="33" t="s">
        <v>170</v>
      </c>
      <c r="O17" s="39" t="s">
        <v>171</v>
      </c>
    </row>
    <row r="18" spans="1:15" ht="29" customHeight="1" x14ac:dyDescent="0.3">
      <c r="A18" s="13" t="s">
        <v>198</v>
      </c>
      <c r="B18" s="14" t="s">
        <v>57</v>
      </c>
      <c r="C18" s="14" t="s">
        <v>58</v>
      </c>
      <c r="D18" s="12" t="str">
        <f>VLOOKUP(C18,'[1]SPEC FULL SIZE'!B$3:D$35,3,0)</f>
        <v>L: DÀI TAY TỪ GIỮA CỔ SAU : ĐO 3 ĐIỂM</v>
      </c>
      <c r="E18" s="30" t="s">
        <v>16</v>
      </c>
      <c r="F18" s="30" t="s">
        <v>16</v>
      </c>
      <c r="G18" s="31" t="s">
        <v>121</v>
      </c>
      <c r="H18" s="36" t="s">
        <v>172</v>
      </c>
      <c r="I18" s="44">
        <v>34</v>
      </c>
      <c r="J18" s="36" t="s">
        <v>173</v>
      </c>
      <c r="K18" s="34" t="s">
        <v>59</v>
      </c>
      <c r="L18" s="36" t="s">
        <v>174</v>
      </c>
      <c r="M18" s="36" t="s">
        <v>175</v>
      </c>
      <c r="N18" s="36" t="s">
        <v>176</v>
      </c>
      <c r="O18" s="40" t="s">
        <v>177</v>
      </c>
    </row>
    <row r="19" spans="1:15" ht="29" customHeight="1" x14ac:dyDescent="0.3">
      <c r="A19" s="11" t="s">
        <v>198</v>
      </c>
      <c r="B19" s="12" t="s">
        <v>61</v>
      </c>
      <c r="C19" s="12" t="s">
        <v>62</v>
      </c>
      <c r="D19" s="12" t="str">
        <f>VLOOKUP(C19,'[1]SPEC FULL SIZE'!B$3:D$35,3,0)</f>
        <v>CỬA TAY: ĐO TẠI MÉP BO</v>
      </c>
      <c r="E19" s="30" t="s">
        <v>24</v>
      </c>
      <c r="F19" s="30" t="s">
        <v>24</v>
      </c>
      <c r="G19" s="31" t="s">
        <v>121</v>
      </c>
      <c r="H19" s="33" t="s">
        <v>128</v>
      </c>
      <c r="I19" s="33" t="s">
        <v>178</v>
      </c>
      <c r="J19" s="33" t="s">
        <v>131</v>
      </c>
      <c r="K19" s="37">
        <v>4</v>
      </c>
      <c r="L19" s="33" t="s">
        <v>179</v>
      </c>
      <c r="M19" s="33" t="s">
        <v>180</v>
      </c>
      <c r="N19" s="33" t="s">
        <v>181</v>
      </c>
      <c r="O19" s="39" t="s">
        <v>182</v>
      </c>
    </row>
    <row r="20" spans="1:15" ht="29" customHeight="1" x14ac:dyDescent="0.3">
      <c r="A20" s="13" t="s">
        <v>198</v>
      </c>
      <c r="B20" s="14" t="s">
        <v>64</v>
      </c>
      <c r="C20" s="14" t="s">
        <v>65</v>
      </c>
      <c r="D20" s="12" t="str">
        <f>VLOOKUP(C20,'[1]SPEC FULL SIZE'!B$3:D$35,3,0)</f>
        <v>CỬA TAY ĐO TẠI 1" TRÊN ĐƯỜNG TRA BO</v>
      </c>
      <c r="E20" s="30" t="s">
        <v>24</v>
      </c>
      <c r="F20" s="30" t="s">
        <v>24</v>
      </c>
      <c r="G20" s="31" t="s">
        <v>121</v>
      </c>
      <c r="H20" s="36" t="s">
        <v>183</v>
      </c>
      <c r="I20" s="36" t="s">
        <v>184</v>
      </c>
      <c r="J20" s="36" t="s">
        <v>185</v>
      </c>
      <c r="K20" s="37">
        <v>6</v>
      </c>
      <c r="L20" s="36" t="s">
        <v>186</v>
      </c>
      <c r="M20" s="36" t="s">
        <v>187</v>
      </c>
      <c r="N20" s="36" t="s">
        <v>188</v>
      </c>
      <c r="O20" s="40" t="s">
        <v>189</v>
      </c>
    </row>
    <row r="21" spans="1:15" ht="29" customHeight="1" x14ac:dyDescent="0.3">
      <c r="A21" s="8"/>
      <c r="B21" s="12" t="s">
        <v>67</v>
      </c>
      <c r="C21" s="12" t="s">
        <v>68</v>
      </c>
      <c r="D21" s="12" t="str">
        <f>VLOOKUP(C21,'[1]SPEC FULL SIZE'!B$3:D$35,3,0)</f>
        <v>CAO BO TAY</v>
      </c>
      <c r="E21" s="30" t="s">
        <v>24</v>
      </c>
      <c r="F21" s="30" t="s">
        <v>24</v>
      </c>
      <c r="G21" s="41">
        <v>0</v>
      </c>
      <c r="H21" s="33" t="s">
        <v>69</v>
      </c>
      <c r="I21" s="33" t="s">
        <v>69</v>
      </c>
      <c r="J21" s="33" t="s">
        <v>69</v>
      </c>
      <c r="K21" s="34" t="s">
        <v>69</v>
      </c>
      <c r="L21" s="33" t="s">
        <v>69</v>
      </c>
      <c r="M21" s="33" t="s">
        <v>69</v>
      </c>
      <c r="N21" s="33" t="s">
        <v>69</v>
      </c>
      <c r="O21" s="39" t="s">
        <v>69</v>
      </c>
    </row>
    <row r="22" spans="1:15" ht="29" customHeight="1" x14ac:dyDescent="0.3">
      <c r="A22" s="15"/>
      <c r="B22" s="14" t="s">
        <v>70</v>
      </c>
      <c r="C22" s="14" t="s">
        <v>71</v>
      </c>
      <c r="D22" s="12" t="str">
        <f>VLOOKUP(C22,'[1]SPEC FULL SIZE'!B$3:D$35,3,0)</f>
        <v>CAO BO LAI</v>
      </c>
      <c r="E22" s="30" t="s">
        <v>24</v>
      </c>
      <c r="F22" s="30" t="s">
        <v>24</v>
      </c>
      <c r="G22" s="41">
        <v>0</v>
      </c>
      <c r="H22" s="36" t="s">
        <v>69</v>
      </c>
      <c r="I22" s="36" t="s">
        <v>69</v>
      </c>
      <c r="J22" s="36" t="s">
        <v>69</v>
      </c>
      <c r="K22" s="34" t="s">
        <v>69</v>
      </c>
      <c r="L22" s="36" t="s">
        <v>69</v>
      </c>
      <c r="M22" s="36" t="s">
        <v>69</v>
      </c>
      <c r="N22" s="36" t="s">
        <v>69</v>
      </c>
      <c r="O22" s="40" t="s">
        <v>69</v>
      </c>
    </row>
    <row r="23" spans="1:15" ht="29" customHeight="1" x14ac:dyDescent="0.3">
      <c r="A23" s="8"/>
      <c r="B23" s="12" t="s">
        <v>72</v>
      </c>
      <c r="C23" s="12" t="s">
        <v>73</v>
      </c>
      <c r="D23" s="12" t="str">
        <f>VLOOKUP(C23,'[1]SPEC FULL SIZE'!B$3:D$35,3,0)</f>
        <v>CAO VIỀN CỔ SAU</v>
      </c>
      <c r="E23" s="30" t="s">
        <v>24</v>
      </c>
      <c r="F23" s="30" t="s">
        <v>24</v>
      </c>
      <c r="G23" s="41">
        <v>0</v>
      </c>
      <c r="H23" s="42" t="s">
        <v>39</v>
      </c>
      <c r="I23" s="42" t="s">
        <v>39</v>
      </c>
      <c r="J23" s="42" t="s">
        <v>39</v>
      </c>
      <c r="K23" s="43" t="s">
        <v>39</v>
      </c>
      <c r="L23" s="42" t="s">
        <v>39</v>
      </c>
      <c r="M23" s="42" t="s">
        <v>39</v>
      </c>
      <c r="N23" s="42" t="s">
        <v>39</v>
      </c>
      <c r="O23" s="30" t="s">
        <v>39</v>
      </c>
    </row>
    <row r="24" spans="1:15" ht="29" customHeight="1" x14ac:dyDescent="0.3">
      <c r="A24" s="13" t="s">
        <v>198</v>
      </c>
      <c r="B24" s="14" t="s">
        <v>74</v>
      </c>
      <c r="C24" s="14" t="s">
        <v>75</v>
      </c>
      <c r="D24" s="12" t="str">
        <f>VLOOKUP(C24,'[1]SPEC FULL SIZE'!B$3:D$35,3,0)</f>
        <v>GIÃN CỔ TỐI THIẾU</v>
      </c>
      <c r="E24" s="35">
        <v>0</v>
      </c>
      <c r="F24" s="30" t="s">
        <v>16</v>
      </c>
      <c r="G24" s="41">
        <v>0</v>
      </c>
      <c r="H24" s="44">
        <v>24</v>
      </c>
      <c r="I24" s="44">
        <v>24</v>
      </c>
      <c r="J24" s="44">
        <v>24</v>
      </c>
      <c r="K24" s="37">
        <v>24</v>
      </c>
      <c r="L24" s="44">
        <v>24</v>
      </c>
      <c r="M24" s="44">
        <v>24</v>
      </c>
      <c r="N24" s="44">
        <v>24</v>
      </c>
      <c r="O24" s="38">
        <v>24</v>
      </c>
    </row>
    <row r="25" spans="1:15" ht="29" customHeight="1" x14ac:dyDescent="0.3">
      <c r="A25" s="11" t="s">
        <v>199</v>
      </c>
      <c r="B25" s="12" t="s">
        <v>76</v>
      </c>
      <c r="C25" s="12" t="s">
        <v>77</v>
      </c>
      <c r="D25" s="12" t="str">
        <f>VLOOKUP(C25,'[1]SPEC FULL SIZE'!B$3:D$35,3,0)</f>
        <v>CAO TÚI ĐO Ở GIỮA - TÍNH LUÔN NẮP TÚI</v>
      </c>
      <c r="E25" s="30" t="s">
        <v>24</v>
      </c>
      <c r="F25" s="30" t="s">
        <v>24</v>
      </c>
      <c r="G25" s="31" t="s">
        <v>121</v>
      </c>
      <c r="H25" s="33" t="s">
        <v>94</v>
      </c>
      <c r="I25" s="33" t="s">
        <v>94</v>
      </c>
      <c r="J25" s="33" t="s">
        <v>94</v>
      </c>
      <c r="K25" s="37">
        <v>5</v>
      </c>
      <c r="L25" s="32">
        <v>5</v>
      </c>
      <c r="M25" s="33" t="s">
        <v>94</v>
      </c>
      <c r="N25" s="33" t="s">
        <v>190</v>
      </c>
      <c r="O25" s="39" t="s">
        <v>190</v>
      </c>
    </row>
    <row r="26" spans="1:15" ht="29" customHeight="1" x14ac:dyDescent="0.3">
      <c r="A26" s="15"/>
      <c r="B26" s="14" t="s">
        <v>78</v>
      </c>
      <c r="C26" s="14" t="s">
        <v>79</v>
      </c>
      <c r="D26" s="12" t="str">
        <f>VLOOKUP(C26,'[1]SPEC FULL SIZE'!B$3:D$35,3,0)</f>
        <v>CAO NẮP TÚI ĐO Ở GIỮA</v>
      </c>
      <c r="E26" s="30" t="s">
        <v>24</v>
      </c>
      <c r="F26" s="30" t="s">
        <v>24</v>
      </c>
      <c r="G26" s="31" t="s">
        <v>121</v>
      </c>
      <c r="H26" s="36" t="s">
        <v>191</v>
      </c>
      <c r="I26" s="36" t="s">
        <v>191</v>
      </c>
      <c r="J26" s="36" t="s">
        <v>191</v>
      </c>
      <c r="K26" s="37">
        <v>2</v>
      </c>
      <c r="L26" s="44">
        <v>2</v>
      </c>
      <c r="M26" s="36" t="s">
        <v>191</v>
      </c>
      <c r="N26" s="36" t="s">
        <v>100</v>
      </c>
      <c r="O26" s="40" t="s">
        <v>100</v>
      </c>
    </row>
    <row r="27" spans="1:15" ht="29" customHeight="1" x14ac:dyDescent="0.3">
      <c r="A27" s="8"/>
      <c r="B27" s="12" t="s">
        <v>80</v>
      </c>
      <c r="C27" s="12" t="s">
        <v>81</v>
      </c>
      <c r="D27" s="12" t="str">
        <f>VLOOKUP(C27,'[1]SPEC FULL SIZE'!B$3:D$35,3,0)</f>
        <v>RỘNG NẮP TÚI Ở CẠNH TRÊN</v>
      </c>
      <c r="E27" s="30" t="s">
        <v>24</v>
      </c>
      <c r="F27" s="30" t="s">
        <v>24</v>
      </c>
      <c r="G27" s="31" t="s">
        <v>121</v>
      </c>
      <c r="H27" s="32">
        <v>4</v>
      </c>
      <c r="I27" s="32">
        <v>4</v>
      </c>
      <c r="J27" s="32">
        <v>4</v>
      </c>
      <c r="K27" s="34" t="s">
        <v>82</v>
      </c>
      <c r="L27" s="33" t="s">
        <v>82</v>
      </c>
      <c r="M27" s="32">
        <v>4</v>
      </c>
      <c r="N27" s="33" t="s">
        <v>94</v>
      </c>
      <c r="O27" s="39" t="s">
        <v>94</v>
      </c>
    </row>
    <row r="28" spans="1:15" ht="29" customHeight="1" x14ac:dyDescent="0.3">
      <c r="A28" s="13" t="s">
        <v>199</v>
      </c>
      <c r="B28" s="14" t="s">
        <v>83</v>
      </c>
      <c r="C28" s="14" t="s">
        <v>84</v>
      </c>
      <c r="D28" s="12" t="s">
        <v>0</v>
      </c>
      <c r="E28" s="30" t="s">
        <v>24</v>
      </c>
      <c r="F28" s="30" t="s">
        <v>24</v>
      </c>
      <c r="G28" s="31" t="s">
        <v>121</v>
      </c>
      <c r="H28" s="36" t="s">
        <v>63</v>
      </c>
      <c r="I28" s="36" t="s">
        <v>63</v>
      </c>
      <c r="J28" s="36" t="s">
        <v>63</v>
      </c>
      <c r="K28" s="37">
        <v>4</v>
      </c>
      <c r="L28" s="44">
        <v>4</v>
      </c>
      <c r="M28" s="36" t="s">
        <v>63</v>
      </c>
      <c r="N28" s="36" t="s">
        <v>192</v>
      </c>
      <c r="O28" s="40" t="s">
        <v>192</v>
      </c>
    </row>
    <row r="29" spans="1:15" ht="29" customHeight="1" x14ac:dyDescent="0.3">
      <c r="A29" s="8"/>
      <c r="B29" s="12" t="s">
        <v>86</v>
      </c>
      <c r="C29" s="12" t="s">
        <v>87</v>
      </c>
      <c r="D29" s="12" t="str">
        <f>VLOOKUP(C29,'[1]SPEC FULL SIZE'!B$3:D$35,3,0)</f>
        <v>CAO TÚI HỘP</v>
      </c>
      <c r="E29" s="30" t="s">
        <v>24</v>
      </c>
      <c r="F29" s="30" t="s">
        <v>24</v>
      </c>
      <c r="G29" s="41">
        <v>0</v>
      </c>
      <c r="H29" s="42" t="s">
        <v>36</v>
      </c>
      <c r="I29" s="42" t="s">
        <v>36</v>
      </c>
      <c r="J29" s="42" t="s">
        <v>36</v>
      </c>
      <c r="K29" s="43" t="s">
        <v>36</v>
      </c>
      <c r="L29" s="42" t="s">
        <v>36</v>
      </c>
      <c r="M29" s="42" t="s">
        <v>36</v>
      </c>
      <c r="N29" s="42" t="s">
        <v>36</v>
      </c>
      <c r="O29" s="30" t="s">
        <v>36</v>
      </c>
    </row>
    <row r="30" spans="1:15" ht="29" customHeight="1" x14ac:dyDescent="0.3">
      <c r="A30" s="15"/>
      <c r="B30" s="14" t="s">
        <v>88</v>
      </c>
      <c r="C30" s="14" t="s">
        <v>89</v>
      </c>
      <c r="D30" s="12" t="str">
        <f>VLOOKUP(C30,'[1]SPEC FULL SIZE'!B$3:D$35,3,0)</f>
        <v>VỊ TRÍ TÚI TỪ ĐƯỜNG TRA NÁCH</v>
      </c>
      <c r="E30" s="30" t="s">
        <v>24</v>
      </c>
      <c r="F30" s="30" t="s">
        <v>24</v>
      </c>
      <c r="G30" s="45" t="s">
        <v>193</v>
      </c>
      <c r="H30" s="46" t="s">
        <v>193</v>
      </c>
      <c r="I30" s="46" t="s">
        <v>193</v>
      </c>
      <c r="J30" s="46" t="s">
        <v>193</v>
      </c>
      <c r="K30" s="34" t="s">
        <v>90</v>
      </c>
      <c r="L30" s="46" t="s">
        <v>193</v>
      </c>
      <c r="M30" s="46" t="s">
        <v>193</v>
      </c>
      <c r="N30" s="46" t="s">
        <v>193</v>
      </c>
      <c r="O30" s="47" t="s">
        <v>193</v>
      </c>
    </row>
    <row r="31" spans="1:15" ht="29" customHeight="1" x14ac:dyDescent="0.3">
      <c r="A31" s="8"/>
      <c r="B31" s="12" t="s">
        <v>92</v>
      </c>
      <c r="C31" s="12" t="s">
        <v>93</v>
      </c>
      <c r="D31" s="12" t="s">
        <v>1</v>
      </c>
      <c r="E31" s="30" t="s">
        <v>20</v>
      </c>
      <c r="F31" s="30" t="s">
        <v>20</v>
      </c>
      <c r="G31" s="45" t="s">
        <v>193</v>
      </c>
      <c r="H31" s="42" t="s">
        <v>193</v>
      </c>
      <c r="I31" s="42" t="s">
        <v>193</v>
      </c>
      <c r="J31" s="42" t="s">
        <v>193</v>
      </c>
      <c r="K31" s="34" t="s">
        <v>94</v>
      </c>
      <c r="L31" s="42" t="s">
        <v>193</v>
      </c>
      <c r="M31" s="42" t="s">
        <v>193</v>
      </c>
      <c r="N31" s="42" t="s">
        <v>193</v>
      </c>
      <c r="O31" s="30" t="s">
        <v>193</v>
      </c>
    </row>
    <row r="32" spans="1:15" ht="29" customHeight="1" x14ac:dyDescent="0.3">
      <c r="A32" s="15"/>
      <c r="B32" s="14" t="s">
        <v>95</v>
      </c>
      <c r="C32" s="14" t="s">
        <v>96</v>
      </c>
      <c r="D32" s="12" t="s">
        <v>2</v>
      </c>
      <c r="E32" s="30" t="s">
        <v>20</v>
      </c>
      <c r="F32" s="30" t="s">
        <v>20</v>
      </c>
      <c r="G32" s="45" t="s">
        <v>193</v>
      </c>
      <c r="H32" s="46" t="s">
        <v>193</v>
      </c>
      <c r="I32" s="46" t="s">
        <v>193</v>
      </c>
      <c r="J32" s="46" t="s">
        <v>193</v>
      </c>
      <c r="K32" s="37">
        <v>9</v>
      </c>
      <c r="L32" s="46" t="s">
        <v>193</v>
      </c>
      <c r="M32" s="46" t="s">
        <v>193</v>
      </c>
      <c r="N32" s="46" t="s">
        <v>193</v>
      </c>
      <c r="O32" s="47" t="s">
        <v>193</v>
      </c>
    </row>
    <row r="33" spans="1:15" ht="29" customHeight="1" x14ac:dyDescent="0.3">
      <c r="A33" s="16"/>
      <c r="B33" s="17" t="s">
        <v>97</v>
      </c>
      <c r="C33" s="17" t="s">
        <v>3</v>
      </c>
      <c r="D33" s="12" t="str">
        <f>VLOOKUP(C33,'[1]SPEC FULL SIZE'!B$3:D$35,3,0)</f>
        <v>VỊ TRÍ MIẾNG ĐẮP TAY TỪ ĐƯỜNG TRA BO CỔ</v>
      </c>
      <c r="E33" s="48" t="s">
        <v>20</v>
      </c>
      <c r="F33" s="48" t="s">
        <v>20</v>
      </c>
      <c r="G33" s="49" t="s">
        <v>193</v>
      </c>
      <c r="H33" s="50" t="s">
        <v>193</v>
      </c>
      <c r="I33" s="50" t="s">
        <v>193</v>
      </c>
      <c r="J33" s="50" t="s">
        <v>193</v>
      </c>
      <c r="K33" s="51">
        <v>3</v>
      </c>
      <c r="L33" s="50" t="s">
        <v>193</v>
      </c>
      <c r="M33" s="50" t="s">
        <v>193</v>
      </c>
      <c r="N33" s="50" t="s">
        <v>193</v>
      </c>
      <c r="O33" s="48" t="s">
        <v>193</v>
      </c>
    </row>
    <row r="34" spans="1:15" ht="29" customHeight="1" x14ac:dyDescent="0.3">
      <c r="A34" s="15"/>
      <c r="B34" s="14" t="s">
        <v>98</v>
      </c>
      <c r="C34" s="14" t="s">
        <v>99</v>
      </c>
      <c r="D34" s="12" t="str">
        <f>VLOOKUP(C34,'[1]SPEC FULL SIZE'!B$3:D$35,3,0)</f>
        <v>NGANG MIẾNG DORITO TỪ CẠNH ĐẾN CẠNH</v>
      </c>
      <c r="E34" s="30" t="s">
        <v>20</v>
      </c>
      <c r="F34" s="30" t="s">
        <v>20</v>
      </c>
      <c r="G34" s="31" t="s">
        <v>121</v>
      </c>
      <c r="H34" s="36" t="s">
        <v>90</v>
      </c>
      <c r="I34" s="36" t="s">
        <v>90</v>
      </c>
      <c r="J34" s="36" t="s">
        <v>91</v>
      </c>
      <c r="K34" s="34" t="s">
        <v>100</v>
      </c>
      <c r="L34" s="36" t="s">
        <v>194</v>
      </c>
      <c r="M34" s="36" t="s">
        <v>69</v>
      </c>
      <c r="N34" s="36" t="s">
        <v>195</v>
      </c>
      <c r="O34" s="38">
        <v>3</v>
      </c>
    </row>
    <row r="35" spans="1:15" ht="29" customHeight="1" x14ac:dyDescent="0.3">
      <c r="A35" s="8"/>
      <c r="B35" s="12" t="s">
        <v>101</v>
      </c>
      <c r="C35" s="12" t="s">
        <v>102</v>
      </c>
      <c r="D35" s="12" t="s">
        <v>4</v>
      </c>
      <c r="E35" s="30" t="s">
        <v>20</v>
      </c>
      <c r="F35" s="30" t="s">
        <v>20</v>
      </c>
      <c r="G35" s="31" t="s">
        <v>121</v>
      </c>
      <c r="H35" s="33" t="s">
        <v>139</v>
      </c>
      <c r="I35" s="33" t="s">
        <v>139</v>
      </c>
      <c r="J35" s="33" t="s">
        <v>138</v>
      </c>
      <c r="K35" s="37">
        <v>2</v>
      </c>
      <c r="L35" s="33" t="s">
        <v>140</v>
      </c>
      <c r="M35" s="33" t="s">
        <v>142</v>
      </c>
      <c r="N35" s="33" t="s">
        <v>196</v>
      </c>
      <c r="O35" s="39" t="s">
        <v>197</v>
      </c>
    </row>
  </sheetData>
  <mergeCells count="1">
    <mergeCell ref="C1:D1"/>
  </mergeCells>
  <pageMargins left="0.7" right="0.7" top="0.75" bottom="0.75" header="0.3" footer="0.3"/>
  <pageSetup paperSize="9" scale="4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CC34-17AA-493B-BC18-C3E38725401E}">
  <dimension ref="A1:J36"/>
  <sheetViews>
    <sheetView view="pageBreakPreview" topLeftCell="A20" zoomScale="60" zoomScaleNormal="100" workbookViewId="0">
      <selection activeCell="C35" sqref="C35"/>
    </sheetView>
  </sheetViews>
  <sheetFormatPr defaultRowHeight="18" x14ac:dyDescent="0.3"/>
  <cols>
    <col min="1" max="1" width="11.19921875" style="3" customWidth="1"/>
    <col min="2" max="2" width="45.3984375" style="3" bestFit="1" customWidth="1"/>
    <col min="3" max="3" width="45.3984375" style="3" customWidth="1"/>
    <col min="4" max="10" width="12.5" style="3" customWidth="1"/>
    <col min="11" max="11" width="2.19921875" style="3" customWidth="1"/>
    <col min="12" max="12" width="5.796875" style="3" customWidth="1"/>
    <col min="13" max="16384" width="8.796875" style="3"/>
  </cols>
  <sheetData>
    <row r="1" spans="1:10" ht="36.5" customHeight="1" x14ac:dyDescent="0.3">
      <c r="B1" s="18" t="s">
        <v>200</v>
      </c>
      <c r="C1" s="18"/>
    </row>
    <row r="2" spans="1:10" ht="30.5" customHeight="1" x14ac:dyDescent="0.3">
      <c r="A2" s="1" t="s">
        <v>6</v>
      </c>
      <c r="B2" s="1" t="s">
        <v>7</v>
      </c>
      <c r="C2" s="1"/>
      <c r="D2" s="2" t="s">
        <v>8</v>
      </c>
      <c r="E2" s="2" t="s">
        <v>9</v>
      </c>
      <c r="F2" s="1" t="s">
        <v>10</v>
      </c>
      <c r="G2" s="2" t="s">
        <v>11</v>
      </c>
      <c r="H2" s="1" t="s">
        <v>12</v>
      </c>
      <c r="I2" s="22" t="s">
        <v>13</v>
      </c>
      <c r="J2" s="23"/>
    </row>
    <row r="3" spans="1:10" x14ac:dyDescent="0.3">
      <c r="A3" s="4" t="s">
        <v>14</v>
      </c>
      <c r="B3" s="4" t="s">
        <v>15</v>
      </c>
      <c r="C3" s="4" t="str">
        <f>VLOOKUP(B3,'FULL SIZE'!$C$3:$D$35,2,0)</f>
        <v>DÀI ÁO TỪ ĐỈNH VAI</v>
      </c>
      <c r="D3" s="5" t="s">
        <v>16</v>
      </c>
      <c r="E3" s="5" t="s">
        <v>16</v>
      </c>
      <c r="F3" s="4" t="s">
        <v>17</v>
      </c>
      <c r="G3" s="6">
        <v>28</v>
      </c>
      <c r="H3" s="5" t="s">
        <v>103</v>
      </c>
      <c r="I3" s="21"/>
      <c r="J3" s="20"/>
    </row>
    <row r="4" spans="1:10" ht="36" x14ac:dyDescent="0.3">
      <c r="A4" s="4" t="s">
        <v>18</v>
      </c>
      <c r="B4" s="4" t="s">
        <v>19</v>
      </c>
      <c r="C4" s="4" t="str">
        <f>VLOOKUP(B4,'FULL SIZE'!$C$3:$D$35,2,0)</f>
        <v>NGANG CỔ - TỪ ĐƯỜNG MAY ĐẾN ĐƯỜNG MAY</v>
      </c>
      <c r="D4" s="5" t="s">
        <v>20</v>
      </c>
      <c r="E4" s="5" t="s">
        <v>20</v>
      </c>
      <c r="F4" s="6">
        <v>7</v>
      </c>
      <c r="G4" s="5" t="s">
        <v>21</v>
      </c>
      <c r="H4" s="5" t="s">
        <v>104</v>
      </c>
      <c r="I4" s="21"/>
      <c r="J4" s="20"/>
    </row>
    <row r="5" spans="1:10" x14ac:dyDescent="0.3">
      <c r="A5" s="4" t="s">
        <v>22</v>
      </c>
      <c r="B5" s="4" t="s">
        <v>23</v>
      </c>
      <c r="C5" s="4" t="str">
        <f>VLOOKUP(B5,'FULL SIZE'!$C$3:$D$35,2,0)</f>
        <v>HẠ CỔ TRƯỚC TỪ CAO VAI</v>
      </c>
      <c r="D5" s="5" t="s">
        <v>24</v>
      </c>
      <c r="E5" s="5" t="s">
        <v>24</v>
      </c>
      <c r="F5" s="5" t="s">
        <v>25</v>
      </c>
      <c r="G5" s="5" t="s">
        <v>25</v>
      </c>
      <c r="H5" s="6">
        <v>0</v>
      </c>
      <c r="I5" s="21"/>
      <c r="J5" s="20"/>
    </row>
    <row r="6" spans="1:10" x14ac:dyDescent="0.3">
      <c r="A6" s="4" t="s">
        <v>26</v>
      </c>
      <c r="B6" s="4" t="s">
        <v>27</v>
      </c>
      <c r="C6" s="4" t="str">
        <f>VLOOKUP(B6,'FULL SIZE'!$C$3:$D$35,2,0)</f>
        <v>HẠ CỔ SAU TỪ CAO VAI</v>
      </c>
      <c r="D6" s="5" t="s">
        <v>24</v>
      </c>
      <c r="E6" s="5" t="s">
        <v>24</v>
      </c>
      <c r="F6" s="5" t="s">
        <v>28</v>
      </c>
      <c r="G6" s="5" t="s">
        <v>28</v>
      </c>
      <c r="H6" s="6">
        <v>0</v>
      </c>
      <c r="I6" s="21"/>
      <c r="J6" s="20"/>
    </row>
    <row r="7" spans="1:10" ht="18" customHeight="1" x14ac:dyDescent="0.3">
      <c r="A7" s="4" t="s">
        <v>29</v>
      </c>
      <c r="B7" s="4" t="s">
        <v>30</v>
      </c>
      <c r="C7" s="4" t="str">
        <f>VLOOKUP(B7,'FULL SIZE'!$C$3:$D$35,2,0)</f>
        <v>CAO BO CỔ</v>
      </c>
      <c r="D7" s="5" t="s">
        <v>24</v>
      </c>
      <c r="E7" s="5" t="s">
        <v>24</v>
      </c>
      <c r="F7" s="5" t="s">
        <v>31</v>
      </c>
      <c r="G7" s="5" t="s">
        <v>31</v>
      </c>
      <c r="H7" s="6">
        <v>0</v>
      </c>
      <c r="I7" s="21"/>
      <c r="J7" s="20"/>
    </row>
    <row r="8" spans="1:10" ht="18" customHeight="1" x14ac:dyDescent="0.3">
      <c r="A8" s="4" t="s">
        <v>32</v>
      </c>
      <c r="B8" s="4" t="s">
        <v>33</v>
      </c>
      <c r="C8" s="4" t="str">
        <f>VLOOKUP(B8,'FULL SIZE'!$C$3:$D$35,2,0)</f>
        <v>XUÔI VAI TỪ ĐỈNH VAI</v>
      </c>
      <c r="D8" s="5" t="s">
        <v>24</v>
      </c>
      <c r="E8" s="5" t="s">
        <v>24</v>
      </c>
      <c r="F8" s="6">
        <v>2</v>
      </c>
      <c r="G8" s="6">
        <v>2</v>
      </c>
      <c r="H8" s="6">
        <v>0</v>
      </c>
      <c r="I8" s="21"/>
      <c r="J8" s="20"/>
    </row>
    <row r="9" spans="1:10" ht="18" customHeight="1" x14ac:dyDescent="0.3">
      <c r="A9" s="4" t="s">
        <v>34</v>
      </c>
      <c r="B9" s="4" t="s">
        <v>35</v>
      </c>
      <c r="C9" s="4" t="str">
        <f>VLOOKUP(B9,'FULL SIZE'!$C$3:$D$35,2,0)</f>
        <v>VỊ TRÍ CHỒM VAI</v>
      </c>
      <c r="D9" s="5" t="s">
        <v>24</v>
      </c>
      <c r="E9" s="5" t="s">
        <v>24</v>
      </c>
      <c r="F9" s="5" t="s">
        <v>36</v>
      </c>
      <c r="G9" s="5" t="s">
        <v>36</v>
      </c>
      <c r="H9" s="6">
        <v>0</v>
      </c>
      <c r="I9" s="21"/>
      <c r="J9" s="20"/>
    </row>
    <row r="10" spans="1:10" ht="18" customHeight="1" x14ac:dyDescent="0.3">
      <c r="A10" s="4" t="s">
        <v>37</v>
      </c>
      <c r="B10" s="4" t="s">
        <v>38</v>
      </c>
      <c r="C10" s="4" t="str">
        <f>VLOOKUP(B10,'FULL SIZE'!$C$3:$D$35,2,0)</f>
        <v>NGANG VAI - ĐO Ở THÂN SAU</v>
      </c>
      <c r="D10" s="5" t="s">
        <v>39</v>
      </c>
      <c r="E10" s="5" t="s">
        <v>39</v>
      </c>
      <c r="F10" s="6">
        <v>21</v>
      </c>
      <c r="G10" s="6">
        <v>21</v>
      </c>
      <c r="H10" s="6">
        <v>0</v>
      </c>
      <c r="I10" s="21"/>
      <c r="J10" s="20"/>
    </row>
    <row r="11" spans="1:10" ht="18" customHeight="1" x14ac:dyDescent="0.3">
      <c r="A11" s="4" t="s">
        <v>40</v>
      </c>
      <c r="B11" s="4" t="s">
        <v>41</v>
      </c>
      <c r="C11" s="4" t="str">
        <f>VLOOKUP(B11,'FULL SIZE'!$C$3:$D$35,2,0)</f>
        <v>NGANG NGỰC - ĐO Ở GIỮA HÕM NÁCH</v>
      </c>
      <c r="D11" s="5" t="s">
        <v>20</v>
      </c>
      <c r="E11" s="5" t="s">
        <v>20</v>
      </c>
      <c r="F11" s="4" t="s">
        <v>42</v>
      </c>
      <c r="G11" s="6">
        <v>19</v>
      </c>
      <c r="H11" s="5" t="s">
        <v>105</v>
      </c>
      <c r="I11" s="21"/>
      <c r="J11" s="20"/>
    </row>
    <row r="12" spans="1:10" ht="36" x14ac:dyDescent="0.3">
      <c r="A12" s="4" t="s">
        <v>43</v>
      </c>
      <c r="B12" s="4" t="s">
        <v>44</v>
      </c>
      <c r="C12" s="4" t="str">
        <f>VLOOKUP(B12,'FULL SIZE'!$C$3:$D$35,2,0)</f>
        <v>NGANG LƯNG - ĐO Ở GIỮA HÕM NÁCH</v>
      </c>
      <c r="D12" s="5" t="s">
        <v>20</v>
      </c>
      <c r="E12" s="5" t="s">
        <v>20</v>
      </c>
      <c r="F12" s="6">
        <v>19</v>
      </c>
      <c r="G12" s="6">
        <v>19</v>
      </c>
      <c r="H12" s="6">
        <v>0</v>
      </c>
      <c r="I12" s="21"/>
      <c r="J12" s="20"/>
    </row>
    <row r="13" spans="1:10" x14ac:dyDescent="0.3">
      <c r="A13" s="4" t="s">
        <v>45</v>
      </c>
      <c r="B13" s="4" t="s">
        <v>46</v>
      </c>
      <c r="C13" s="4" t="str">
        <f>VLOOKUP(B13,'FULL SIZE'!$C$3:$D$35,2,0)</f>
        <v>NGANG NGỰC - DƯỚI NÁCH 1"</v>
      </c>
      <c r="D13" s="5" t="s">
        <v>16</v>
      </c>
      <c r="E13" s="5" t="s">
        <v>16</v>
      </c>
      <c r="F13" s="6">
        <v>23</v>
      </c>
      <c r="G13" s="4" t="s">
        <v>47</v>
      </c>
      <c r="H13" s="5" t="s">
        <v>104</v>
      </c>
      <c r="I13" s="21"/>
      <c r="J13" s="20"/>
    </row>
    <row r="14" spans="1:10" x14ac:dyDescent="0.3">
      <c r="A14" s="4" t="s">
        <v>48</v>
      </c>
      <c r="B14" s="4" t="s">
        <v>49</v>
      </c>
      <c r="C14" s="4" t="str">
        <f>VLOOKUP(B14,'FULL SIZE'!$C$3:$D$35,2,0)</f>
        <v>NGANG LAI: 1" TRÊN ĐƯỜNG TRA BO</v>
      </c>
      <c r="D14" s="5" t="s">
        <v>16</v>
      </c>
      <c r="E14" s="5" t="s">
        <v>16</v>
      </c>
      <c r="F14" s="6">
        <v>21</v>
      </c>
      <c r="G14" s="4" t="s">
        <v>50</v>
      </c>
      <c r="H14" s="5" t="s">
        <v>104</v>
      </c>
      <c r="I14" s="21"/>
      <c r="J14" s="20"/>
    </row>
    <row r="15" spans="1:10" ht="36" x14ac:dyDescent="0.3">
      <c r="A15" s="4" t="s">
        <v>51</v>
      </c>
      <c r="B15" s="4" t="s">
        <v>5</v>
      </c>
      <c r="C15" s="4" t="str">
        <f>VLOOKUP(B15,'FULL SIZE'!$C$3:$D$35,2,0)</f>
        <v>NGANG LAI TẠI ĐƯỜNG TRA BO</v>
      </c>
      <c r="D15" s="5" t="s">
        <v>16</v>
      </c>
      <c r="E15" s="5" t="s">
        <v>16</v>
      </c>
      <c r="F15" s="6">
        <v>18</v>
      </c>
      <c r="G15" s="6">
        <v>18</v>
      </c>
      <c r="H15" s="6">
        <v>0</v>
      </c>
      <c r="I15" s="21"/>
      <c r="J15" s="20"/>
    </row>
    <row r="16" spans="1:10" ht="18" customHeight="1" x14ac:dyDescent="0.3">
      <c r="A16" s="4" t="s">
        <v>52</v>
      </c>
      <c r="B16" s="4" t="s">
        <v>53</v>
      </c>
      <c r="C16" s="4" t="str">
        <f>VLOOKUP(B16,'FULL SIZE'!$C$3:$D$35,2,0)</f>
        <v>NÁCH ĐO THẲNG</v>
      </c>
      <c r="D16" s="5" t="s">
        <v>20</v>
      </c>
      <c r="E16" s="5" t="s">
        <v>20</v>
      </c>
      <c r="F16" s="6">
        <v>11</v>
      </c>
      <c r="G16" s="6">
        <v>11</v>
      </c>
      <c r="H16" s="6">
        <v>0</v>
      </c>
      <c r="I16" s="21"/>
      <c r="J16" s="20"/>
    </row>
    <row r="17" spans="1:10" x14ac:dyDescent="0.3">
      <c r="A17" s="4" t="s">
        <v>54</v>
      </c>
      <c r="B17" s="4" t="s">
        <v>55</v>
      </c>
      <c r="C17" s="4" t="str">
        <f>VLOOKUP(B17,'FULL SIZE'!$C$3:$D$35,2,0)</f>
        <v>BẮP TAY - 1" DƯỚI NÁCH</v>
      </c>
      <c r="D17" s="5" t="s">
        <v>20</v>
      </c>
      <c r="E17" s="5" t="s">
        <v>20</v>
      </c>
      <c r="F17" s="6">
        <v>10</v>
      </c>
      <c r="G17" s="5" t="s">
        <v>56</v>
      </c>
      <c r="H17" s="5" t="s">
        <v>104</v>
      </c>
      <c r="I17" s="21"/>
      <c r="J17" s="20"/>
    </row>
    <row r="18" spans="1:10" ht="36" x14ac:dyDescent="0.3">
      <c r="A18" s="4" t="s">
        <v>57</v>
      </c>
      <c r="B18" s="4" t="s">
        <v>58</v>
      </c>
      <c r="C18" s="4" t="str">
        <f>VLOOKUP(B18,'FULL SIZE'!$C$3:$D$35,2,0)</f>
        <v>L: DÀI TAY TỪ GIỮA CỔ SAU : ĐO 3 ĐIỂM</v>
      </c>
      <c r="D18" s="5" t="s">
        <v>16</v>
      </c>
      <c r="E18" s="5" t="s">
        <v>16</v>
      </c>
      <c r="F18" s="4" t="s">
        <v>59</v>
      </c>
      <c r="G18" s="4" t="s">
        <v>60</v>
      </c>
      <c r="H18" s="5" t="s">
        <v>105</v>
      </c>
      <c r="I18" s="21"/>
      <c r="J18" s="20"/>
    </row>
    <row r="19" spans="1:10" ht="36" x14ac:dyDescent="0.3">
      <c r="A19" s="4" t="s">
        <v>61</v>
      </c>
      <c r="B19" s="4" t="s">
        <v>62</v>
      </c>
      <c r="C19" s="4" t="str">
        <f>VLOOKUP(B19,'FULL SIZE'!$C$3:$D$35,2,0)</f>
        <v>CỬA TAY: ĐO TẠI MÉP BO</v>
      </c>
      <c r="D19" s="5" t="s">
        <v>24</v>
      </c>
      <c r="E19" s="5" t="s">
        <v>24</v>
      </c>
      <c r="F19" s="6">
        <v>4</v>
      </c>
      <c r="G19" s="5" t="s">
        <v>63</v>
      </c>
      <c r="H19" s="5" t="s">
        <v>106</v>
      </c>
      <c r="I19" s="21"/>
      <c r="J19" s="20"/>
    </row>
    <row r="20" spans="1:10" ht="36" x14ac:dyDescent="0.3">
      <c r="A20" s="4" t="s">
        <v>64</v>
      </c>
      <c r="B20" s="4" t="s">
        <v>65</v>
      </c>
      <c r="C20" s="4" t="str">
        <f>VLOOKUP(B20,'FULL SIZE'!$C$3:$D$35,2,0)</f>
        <v>CỬA TAY ĐO TẠI 1" TRÊN ĐƯỜNG TRA BO</v>
      </c>
      <c r="D20" s="5" t="s">
        <v>24</v>
      </c>
      <c r="E20" s="5" t="s">
        <v>24</v>
      </c>
      <c r="F20" s="6">
        <v>6</v>
      </c>
      <c r="G20" s="5" t="s">
        <v>66</v>
      </c>
      <c r="H20" s="5" t="s">
        <v>107</v>
      </c>
      <c r="I20" s="21"/>
      <c r="J20" s="20"/>
    </row>
    <row r="21" spans="1:10" ht="24.5" customHeight="1" x14ac:dyDescent="0.3">
      <c r="A21" s="4" t="s">
        <v>67</v>
      </c>
      <c r="B21" s="4" t="s">
        <v>68</v>
      </c>
      <c r="C21" s="4" t="str">
        <f>VLOOKUP(B21,'FULL SIZE'!$C$3:$D$35,2,0)</f>
        <v>CAO BO TAY</v>
      </c>
      <c r="D21" s="5" t="s">
        <v>24</v>
      </c>
      <c r="E21" s="5" t="s">
        <v>24</v>
      </c>
      <c r="F21" s="5" t="s">
        <v>69</v>
      </c>
      <c r="G21" s="5" t="s">
        <v>69</v>
      </c>
      <c r="H21" s="6">
        <v>0</v>
      </c>
      <c r="I21" s="21"/>
      <c r="J21" s="20"/>
    </row>
    <row r="22" spans="1:10" ht="24.5" customHeight="1" x14ac:dyDescent="0.3">
      <c r="A22" s="4" t="s">
        <v>70</v>
      </c>
      <c r="B22" s="4" t="s">
        <v>71</v>
      </c>
      <c r="C22" s="4" t="str">
        <f>VLOOKUP(B22,'FULL SIZE'!$C$3:$D$35,2,0)</f>
        <v>CAO BO LAI</v>
      </c>
      <c r="D22" s="5" t="s">
        <v>24</v>
      </c>
      <c r="E22" s="5" t="s">
        <v>24</v>
      </c>
      <c r="F22" s="5" t="s">
        <v>69</v>
      </c>
      <c r="G22" s="5" t="s">
        <v>69</v>
      </c>
      <c r="H22" s="6">
        <v>0</v>
      </c>
      <c r="I22" s="21"/>
      <c r="J22" s="20"/>
    </row>
    <row r="23" spans="1:10" ht="24.5" customHeight="1" x14ac:dyDescent="0.3">
      <c r="A23" s="4" t="s">
        <v>72</v>
      </c>
      <c r="B23" s="4" t="s">
        <v>73</v>
      </c>
      <c r="C23" s="4" t="str">
        <f>VLOOKUP(B23,'FULL SIZE'!$C$3:$D$35,2,0)</f>
        <v>CAO VIỀN CỔ SAU</v>
      </c>
      <c r="D23" s="5" t="s">
        <v>24</v>
      </c>
      <c r="E23" s="5" t="s">
        <v>24</v>
      </c>
      <c r="F23" s="5" t="s">
        <v>39</v>
      </c>
      <c r="G23" s="5" t="s">
        <v>39</v>
      </c>
      <c r="H23" s="6">
        <v>0</v>
      </c>
      <c r="I23" s="21"/>
      <c r="J23" s="20"/>
    </row>
    <row r="24" spans="1:10" ht="24.5" customHeight="1" x14ac:dyDescent="0.3">
      <c r="A24" s="4" t="s">
        <v>74</v>
      </c>
      <c r="B24" s="4" t="s">
        <v>75</v>
      </c>
      <c r="C24" s="4" t="str">
        <f>VLOOKUP(B24,'FULL SIZE'!$C$3:$D$35,2,0)</f>
        <v>GIÃN CỔ TỐI THIẾU</v>
      </c>
      <c r="D24" s="5" t="s">
        <v>16</v>
      </c>
      <c r="E24" s="6">
        <v>0</v>
      </c>
      <c r="F24" s="6">
        <v>24</v>
      </c>
      <c r="G24" s="6">
        <v>24</v>
      </c>
      <c r="H24" s="6">
        <v>0</v>
      </c>
      <c r="I24" s="21"/>
      <c r="J24" s="20"/>
    </row>
    <row r="25" spans="1:10" ht="36" x14ac:dyDescent="0.3">
      <c r="A25" s="4" t="s">
        <v>76</v>
      </c>
      <c r="B25" s="4" t="s">
        <v>77</v>
      </c>
      <c r="C25" s="4" t="str">
        <f>VLOOKUP(B25,'FULL SIZE'!$C$3:$D$35,2,0)</f>
        <v>CAO TÚI ĐO Ở GIỮA - TÍNH LUÔN NẮP TÚI</v>
      </c>
      <c r="D25" s="5" t="s">
        <v>24</v>
      </c>
      <c r="E25" s="5" t="s">
        <v>24</v>
      </c>
      <c r="F25" s="6">
        <v>5</v>
      </c>
      <c r="G25" s="6">
        <v>5</v>
      </c>
      <c r="H25" s="6">
        <v>0</v>
      </c>
      <c r="I25" s="21"/>
      <c r="J25" s="20"/>
    </row>
    <row r="26" spans="1:10" ht="31.5" customHeight="1" x14ac:dyDescent="0.3">
      <c r="A26" s="4" t="s">
        <v>78</v>
      </c>
      <c r="B26" s="4" t="s">
        <v>79</v>
      </c>
      <c r="C26" s="4" t="str">
        <f>VLOOKUP(B26,'FULL SIZE'!$C$3:$D$35,2,0)</f>
        <v>CAO NẮP TÚI ĐO Ở GIỮA</v>
      </c>
      <c r="D26" s="5" t="s">
        <v>24</v>
      </c>
      <c r="E26" s="5" t="s">
        <v>24</v>
      </c>
      <c r="F26" s="6">
        <v>2</v>
      </c>
      <c r="G26" s="6">
        <v>2</v>
      </c>
      <c r="H26" s="6">
        <v>0</v>
      </c>
      <c r="I26" s="21"/>
      <c r="J26" s="20"/>
    </row>
    <row r="27" spans="1:10" ht="31.5" customHeight="1" x14ac:dyDescent="0.3">
      <c r="A27" s="4" t="s">
        <v>80</v>
      </c>
      <c r="B27" s="4" t="s">
        <v>81</v>
      </c>
      <c r="C27" s="4" t="str">
        <f>VLOOKUP(B27,'FULL SIZE'!$C$3:$D$35,2,0)</f>
        <v>RỘNG NẮP TÚI Ở CẠNH TRÊN</v>
      </c>
      <c r="D27" s="5" t="s">
        <v>24</v>
      </c>
      <c r="E27" s="5" t="s">
        <v>24</v>
      </c>
      <c r="F27" s="5" t="s">
        <v>82</v>
      </c>
      <c r="G27" s="5" t="s">
        <v>82</v>
      </c>
      <c r="H27" s="6">
        <v>0</v>
      </c>
      <c r="I27" s="21"/>
      <c r="J27" s="20"/>
    </row>
    <row r="28" spans="1:10" ht="31.5" customHeight="1" x14ac:dyDescent="0.3">
      <c r="A28" s="4" t="s">
        <v>83</v>
      </c>
      <c r="B28" s="4" t="s">
        <v>84</v>
      </c>
      <c r="C28" s="4" t="str">
        <f>VLOOKUP(B28,'FULL SIZE'!$C$3:$D$35,2,0)</f>
        <v>RỘNG MIỆNG TÚI Ở CẠNH TRÊN</v>
      </c>
      <c r="D28" s="5" t="s">
        <v>24</v>
      </c>
      <c r="E28" s="5" t="s">
        <v>24</v>
      </c>
      <c r="F28" s="6">
        <v>4</v>
      </c>
      <c r="G28" s="5" t="s">
        <v>85</v>
      </c>
      <c r="H28" s="5" t="s">
        <v>107</v>
      </c>
      <c r="I28" s="21"/>
      <c r="J28" s="20"/>
    </row>
    <row r="29" spans="1:10" ht="18" customHeight="1" x14ac:dyDescent="0.3">
      <c r="A29" s="4" t="s">
        <v>86</v>
      </c>
      <c r="B29" s="4" t="s">
        <v>87</v>
      </c>
      <c r="C29" s="4" t="str">
        <f>VLOOKUP(B29,'FULL SIZE'!$C$3:$D$35,2,0)</f>
        <v>CAO TÚI HỘP</v>
      </c>
      <c r="D29" s="5" t="s">
        <v>24</v>
      </c>
      <c r="E29" s="5" t="s">
        <v>24</v>
      </c>
      <c r="F29" s="5" t="s">
        <v>36</v>
      </c>
      <c r="G29" s="5" t="s">
        <v>36</v>
      </c>
      <c r="H29" s="6">
        <v>0</v>
      </c>
      <c r="I29" s="21"/>
      <c r="J29" s="20"/>
    </row>
    <row r="30" spans="1:10" ht="21.5" customHeight="1" x14ac:dyDescent="0.3">
      <c r="A30" s="4" t="s">
        <v>88</v>
      </c>
      <c r="B30" s="4" t="s">
        <v>89</v>
      </c>
      <c r="C30" s="4" t="str">
        <f>VLOOKUP(B30,'FULL SIZE'!$C$3:$D$35,2,0)</f>
        <v>VỊ TRÍ TÚI TỪ ĐƯỜNG TRA NÁCH</v>
      </c>
      <c r="D30" s="5" t="s">
        <v>24</v>
      </c>
      <c r="E30" s="5" t="s">
        <v>24</v>
      </c>
      <c r="F30" s="5" t="s">
        <v>90</v>
      </c>
      <c r="G30" s="5" t="s">
        <v>91</v>
      </c>
      <c r="H30" s="5" t="s">
        <v>108</v>
      </c>
      <c r="I30" s="21"/>
      <c r="J30" s="20"/>
    </row>
    <row r="31" spans="1:10" ht="21.5" customHeight="1" x14ac:dyDescent="0.3">
      <c r="A31" s="4" t="s">
        <v>92</v>
      </c>
      <c r="B31" s="4" t="s">
        <v>93</v>
      </c>
      <c r="C31" s="4" t="str">
        <f>VLOOKUP(B31,'FULL SIZE'!$C$3:$D$35,2,0)</f>
        <v>RỘNG MIẾNG ĐẮP TAY (VẢI NYLON)</v>
      </c>
      <c r="D31" s="5" t="s">
        <v>20</v>
      </c>
      <c r="E31" s="5" t="s">
        <v>20</v>
      </c>
      <c r="F31" s="5" t="s">
        <v>94</v>
      </c>
      <c r="G31" s="5" t="s">
        <v>94</v>
      </c>
      <c r="H31" s="6">
        <v>0</v>
      </c>
      <c r="I31" s="21"/>
      <c r="J31" s="20"/>
    </row>
    <row r="32" spans="1:10" ht="21.5" customHeight="1" x14ac:dyDescent="0.3">
      <c r="A32" s="4" t="s">
        <v>95</v>
      </c>
      <c r="B32" s="4" t="s">
        <v>96</v>
      </c>
      <c r="C32" s="4" t="str">
        <f>VLOOKUP(B32,'FULL SIZE'!$C$3:$D$35,2,0)</f>
        <v>CAO MIẾNG ĐẮP TAY (VẢI NYLON)</v>
      </c>
      <c r="D32" s="5" t="s">
        <v>20</v>
      </c>
      <c r="E32" s="5" t="s">
        <v>20</v>
      </c>
      <c r="F32" s="6">
        <v>9</v>
      </c>
      <c r="G32" s="6">
        <v>9</v>
      </c>
      <c r="H32" s="6">
        <v>0</v>
      </c>
      <c r="I32" s="21"/>
      <c r="J32" s="20"/>
    </row>
    <row r="33" spans="1:10" ht="36" x14ac:dyDescent="0.3">
      <c r="A33" s="4" t="s">
        <v>97</v>
      </c>
      <c r="B33" s="4" t="s">
        <v>3</v>
      </c>
      <c r="C33" s="4" t="str">
        <f>VLOOKUP(B33,'FULL SIZE'!$C$3:$D$35,2,0)</f>
        <v>VỊ TRÍ MIẾNG ĐẮP TAY TỪ ĐƯỜNG TRA BO CỔ</v>
      </c>
      <c r="D33" s="5" t="s">
        <v>20</v>
      </c>
      <c r="E33" s="5" t="s">
        <v>20</v>
      </c>
      <c r="F33" s="6">
        <v>3</v>
      </c>
      <c r="G33" s="6">
        <v>3</v>
      </c>
      <c r="H33" s="6">
        <v>0</v>
      </c>
      <c r="I33" s="21"/>
      <c r="J33" s="20"/>
    </row>
    <row r="34" spans="1:10" ht="36" x14ac:dyDescent="0.3">
      <c r="A34" s="4" t="s">
        <v>98</v>
      </c>
      <c r="B34" s="4" t="s">
        <v>99</v>
      </c>
      <c r="C34" s="4" t="str">
        <f>VLOOKUP(B34,'FULL SIZE'!$C$3:$D$35,2,0)</f>
        <v>NGANG MIẾNG DORITO TỪ CẠNH ĐẾN CẠNH</v>
      </c>
      <c r="D34" s="5" t="s">
        <v>20</v>
      </c>
      <c r="E34" s="5" t="s">
        <v>20</v>
      </c>
      <c r="F34" s="5" t="s">
        <v>100</v>
      </c>
      <c r="G34" s="5" t="s">
        <v>100</v>
      </c>
      <c r="H34" s="6">
        <v>0</v>
      </c>
      <c r="I34" s="21"/>
      <c r="J34" s="20"/>
    </row>
    <row r="35" spans="1:10" ht="36" x14ac:dyDescent="0.3">
      <c r="A35" s="4" t="s">
        <v>101</v>
      </c>
      <c r="B35" s="4" t="s">
        <v>102</v>
      </c>
      <c r="C35" s="4" t="str">
        <f>VLOOKUP(B35,'FULL SIZE'!$C$3:$D$35,2,0)</f>
        <v>CAO MIẾNG DORITO - TỪ ĐƯỜNG TRA CỔ THẮNG ĐẾN CẠNH</v>
      </c>
      <c r="D35" s="5" t="s">
        <v>20</v>
      </c>
      <c r="E35" s="5" t="s">
        <v>20</v>
      </c>
      <c r="F35" s="6">
        <v>2</v>
      </c>
      <c r="G35" s="6">
        <v>2</v>
      </c>
      <c r="H35" s="6">
        <v>0</v>
      </c>
      <c r="I35" s="21"/>
      <c r="J35" s="20"/>
    </row>
    <row r="36" spans="1:10" ht="12" customHeight="1" x14ac:dyDescent="0.3">
      <c r="A36" s="7"/>
      <c r="B36" s="7"/>
      <c r="C36" s="7"/>
      <c r="D36" s="7"/>
      <c r="E36" s="7"/>
      <c r="F36" s="7"/>
      <c r="G36" s="7"/>
      <c r="H36" s="7"/>
      <c r="I36" s="19"/>
      <c r="J36" s="20"/>
    </row>
  </sheetData>
  <mergeCells count="36">
    <mergeCell ref="I5:J5"/>
    <mergeCell ref="I6:J6"/>
    <mergeCell ref="I4:J4"/>
    <mergeCell ref="I3:J3"/>
    <mergeCell ref="I2:J2"/>
    <mergeCell ref="I11:J11"/>
    <mergeCell ref="I9:J9"/>
    <mergeCell ref="I10:J10"/>
    <mergeCell ref="I8:J8"/>
    <mergeCell ref="I7:J7"/>
    <mergeCell ref="I16:J16"/>
    <mergeCell ref="I15:J15"/>
    <mergeCell ref="I13:J13"/>
    <mergeCell ref="I14:J14"/>
    <mergeCell ref="I12:J12"/>
    <mergeCell ref="I22:J22"/>
    <mergeCell ref="I20:J20"/>
    <mergeCell ref="I19:J19"/>
    <mergeCell ref="I17:J17"/>
    <mergeCell ref="I18:J18"/>
    <mergeCell ref="B1:C1"/>
    <mergeCell ref="I36:J36"/>
    <mergeCell ref="I35:J35"/>
    <mergeCell ref="I34:J34"/>
    <mergeCell ref="I33:J33"/>
    <mergeCell ref="I32:J32"/>
    <mergeCell ref="I31:J31"/>
    <mergeCell ref="I30:J30"/>
    <mergeCell ref="I29:J29"/>
    <mergeCell ref="I28:J28"/>
    <mergeCell ref="I27:J27"/>
    <mergeCell ref="I25:J25"/>
    <mergeCell ref="I26:J26"/>
    <mergeCell ref="I24:J24"/>
    <mergeCell ref="I23:J23"/>
    <mergeCell ref="I21:J21"/>
  </mergeCells>
  <pageMargins left="0.7" right="0.7" top="0.75" bottom="0.75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919E92-4ED3-44C3-8C63-9CAD6E83D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CF0C6E-E2B5-403F-90A9-EEB853532E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9ACF9-CEAE-43CE-9318-B2B1A136AA5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FULL SIZE</vt:lpstr>
      <vt:lpstr>PP SAMPLE</vt:lpstr>
      <vt:lpstr>'FULL SIZE'!Print_Area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Ngoc Tran Thi Nhu</cp:lastModifiedBy>
  <cp:lastPrinted>2025-06-19T10:35:04Z</cp:lastPrinted>
  <dcterms:created xsi:type="dcterms:W3CDTF">2025-06-19T16:32:45Z</dcterms:created>
  <dcterms:modified xsi:type="dcterms:W3CDTF">2025-07-21T09:25:23Z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