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8-FW25/2-PRODUCTION/2-STYLE-FILE/1. TECH PACK/ALPHA INDUSTRIAL/SS TEE/"/>
    </mc:Choice>
  </mc:AlternateContent>
  <xr:revisionPtr revIDLastSave="90" documentId="11_02726181BF45FD163F3EC3063FE1623E96BB6366" xr6:coauthVersionLast="47" xr6:coauthVersionMax="47" xr10:uidLastSave="{C7EC01C4-172F-4488-81F3-63E8E07A1869}"/>
  <bookViews>
    <workbookView xWindow="-110" yWindow="-110" windowWidth="19420" windowHeight="10300" xr2:uid="{00000000-000D-0000-FFFF-FFFF00000000}"/>
  </bookViews>
  <sheets>
    <sheet name="FULL SIZE" sheetId="1" r:id="rId1"/>
    <sheet name="PP SAMPLE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5" i="2"/>
  <c r="D16" i="2"/>
  <c r="D17" i="2"/>
  <c r="D19" i="2"/>
  <c r="D20" i="2"/>
  <c r="D21" i="2"/>
  <c r="D3" i="2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9" i="1"/>
  <c r="D20" i="1"/>
  <c r="D21" i="1"/>
  <c r="D3" i="1"/>
</calcChain>
</file>

<file path=xl/sharedStrings.xml><?xml version="1.0" encoding="utf-8"?>
<sst xmlns="http://schemas.openxmlformats.org/spreadsheetml/2006/main" count="338" uniqueCount="148">
  <si>
    <t>Bottom width at band:inside fold edges of band/hem</t>
  </si>
  <si>
    <t>Vòng lai đo tại mép gấp trong của lai áo</t>
  </si>
  <si>
    <t>To bản viền cổ sau</t>
  </si>
  <si>
    <t>Group</t>
  </si>
  <si>
    <t>POM</t>
  </si>
  <si>
    <t>Description</t>
  </si>
  <si>
    <t>+ Tol</t>
  </si>
  <si>
    <t>- Tol</t>
  </si>
  <si>
    <t>M</t>
  </si>
  <si>
    <t>Sample</t>
  </si>
  <si>
    <t>Diff</t>
  </si>
  <si>
    <t>Revised</t>
  </si>
  <si>
    <t>A101</t>
  </si>
  <si>
    <t>Back body length from HPS : Top</t>
  </si>
  <si>
    <t>1/2</t>
  </si>
  <si>
    <t>H101</t>
  </si>
  <si>
    <t>Neck width :: SEAM TO SEAM</t>
  </si>
  <si>
    <t>1/8</t>
  </si>
  <si>
    <t>6 1/2</t>
  </si>
  <si>
    <t>H201</t>
  </si>
  <si>
    <t>Front neck drop from HPS : Crew</t>
  </si>
  <si>
    <t>4 5/16</t>
  </si>
  <si>
    <t>4 1/4</t>
  </si>
  <si>
    <r>
      <rPr>
        <sz val="10"/>
        <color rgb="FF008000"/>
        <rFont val="Arial Narrow"/>
        <family val="2"/>
      </rPr>
      <t>-1/16</t>
    </r>
  </si>
  <si>
    <t>H301</t>
  </si>
  <si>
    <t>Back neck drop from HPS Crew</t>
  </si>
  <si>
    <t>1 1/16</t>
  </si>
  <si>
    <t>H605</t>
  </si>
  <si>
    <t>Neckband width</t>
  </si>
  <si>
    <t>D102</t>
  </si>
  <si>
    <t>Shoulder slope :: from HPS</t>
  </si>
  <si>
    <t>1/4</t>
  </si>
  <si>
    <t>D103</t>
  </si>
  <si>
    <t>Shoulder displacement to front</t>
  </si>
  <si>
    <t>D101</t>
  </si>
  <si>
    <t>Shoulder width :measured on CB body</t>
  </si>
  <si>
    <t>3/8</t>
  </si>
  <si>
    <t>20 1/4</t>
  </si>
  <si>
    <r>
      <rPr>
        <sz val="10"/>
        <color rgb="FF008000"/>
        <rFont val="Arial Narrow"/>
        <family val="2"/>
      </rPr>
      <t>1/4</t>
    </r>
  </si>
  <si>
    <t>B301</t>
  </si>
  <si>
    <t>Across: Chest : at mid. armhole</t>
  </si>
  <si>
    <t>18 1/4</t>
  </si>
  <si>
    <t>18 3/4</t>
  </si>
  <si>
    <r>
      <rPr>
        <sz val="10"/>
        <color rgb="FFFF0000"/>
        <rFont val="Arial Narrow"/>
        <family val="2"/>
      </rPr>
      <t>1/2</t>
    </r>
  </si>
  <si>
    <t>B201</t>
  </si>
  <si>
    <t>Across Back : at mid. armhole</t>
  </si>
  <si>
    <t>19 1/4</t>
  </si>
  <si>
    <t>B101</t>
  </si>
  <si>
    <t>Chest width :1" below armhole</t>
  </si>
  <si>
    <t>23 1/2</t>
  </si>
  <si>
    <t>23 1/4</t>
  </si>
  <si>
    <r>
      <rPr>
        <sz val="10"/>
        <color rgb="FF008000"/>
        <rFont val="Arial Narrow"/>
        <family val="2"/>
      </rPr>
      <t>-1/4</t>
    </r>
  </si>
  <si>
    <t>C101</t>
  </si>
  <si>
    <t>Bottom width at band:inside fold edges of band/he</t>
  </si>
  <si>
    <t>22 3/4</t>
  </si>
  <si>
    <t>E101</t>
  </si>
  <si>
    <t>Armhole Straight :: measured straight</t>
  </si>
  <si>
    <t>9 3/4</t>
  </si>
  <si>
    <t>F303</t>
  </si>
  <si>
    <t>S:Sleeve overarm fr. CB neck :: 3 x point measure</t>
  </si>
  <si>
    <t>G301</t>
  </si>
  <si>
    <t>S/Sleeve opening:inside fold edges of cuff or hem</t>
  </si>
  <si>
    <t>7 7/8</t>
  </si>
  <si>
    <t>H606</t>
  </si>
  <si>
    <t>Neck binding width</t>
  </si>
  <si>
    <t>A701</t>
  </si>
  <si>
    <t>Body hem depth</t>
  </si>
  <si>
    <t>7/8</t>
  </si>
  <si>
    <r>
      <rPr>
        <sz val="10"/>
        <color rgb="FF008000"/>
        <rFont val="Arial Narrow"/>
        <family val="2"/>
      </rPr>
      <t>-1/8</t>
    </r>
  </si>
  <si>
    <t>F702</t>
  </si>
  <si>
    <t>Sleeve Hem Height</t>
  </si>
  <si>
    <t>H404</t>
  </si>
  <si>
    <t>Minimum Neck Stretch</t>
  </si>
  <si>
    <t>COMMENT</t>
  </si>
  <si>
    <t>COMMENT PP SAMPLE</t>
  </si>
  <si>
    <t>BTS FULL SIZE</t>
  </si>
  <si>
    <t>POM Code</t>
  </si>
  <si>
    <t>POM Name</t>
  </si>
  <si>
    <t>-Tol</t>
  </si>
  <si>
    <t>+Tol</t>
  </si>
  <si>
    <t>Grade</t>
  </si>
  <si>
    <t>XXS</t>
  </si>
  <si>
    <t>XS</t>
  </si>
  <si>
    <t>S</t>
  </si>
  <si>
    <t>L</t>
  </si>
  <si>
    <t>XL</t>
  </si>
  <si>
    <t>XXL</t>
  </si>
  <si>
    <t>3XL</t>
  </si>
  <si>
    <r>
      <rPr>
        <b/>
        <sz val="11"/>
        <color rgb="FFE56666"/>
        <rFont val="Tahoma"/>
        <family val="2"/>
      </rPr>
      <t>!</t>
    </r>
  </si>
  <si>
    <t>Mixed</t>
  </si>
  <si>
    <t>27 1/2</t>
  </si>
  <si>
    <t>28 1/2</t>
  </si>
  <si>
    <t>29 1/2</t>
  </si>
  <si>
    <t>30 1/2</t>
  </si>
  <si>
    <t>31 1/2</t>
  </si>
  <si>
    <t>32 1/2</t>
  </si>
  <si>
    <t>6 1/4</t>
  </si>
  <si>
    <t>6 3/4</t>
  </si>
  <si>
    <t>7 1/4</t>
  </si>
  <si>
    <t>7 1/2</t>
  </si>
  <si>
    <r>
      <rPr>
        <b/>
        <sz val="11"/>
        <color rgb="FFEEA54A"/>
        <rFont val="Tahoma"/>
        <family val="2"/>
      </rPr>
      <t>!</t>
    </r>
  </si>
  <si>
    <t>4 3/16</t>
  </si>
  <si>
    <t>4 3/8</t>
  </si>
  <si>
    <t>4 1/2</t>
  </si>
  <si>
    <t>4 5/8</t>
  </si>
  <si>
    <t>4 3/4</t>
  </si>
  <si>
    <t>15/16</t>
  </si>
  <si>
    <t>1 1/8</t>
  </si>
  <si>
    <t>1 1/4</t>
  </si>
  <si>
    <t>1 3/8</t>
  </si>
  <si>
    <t>1 1/2</t>
  </si>
  <si>
    <t>1 7/8</t>
  </si>
  <si>
    <t>1 15/16</t>
  </si>
  <si>
    <t>2 1/16</t>
  </si>
  <si>
    <t>2 1/8</t>
  </si>
  <si>
    <t>2 3/16</t>
  </si>
  <si>
    <t>17 3/4</t>
  </si>
  <si>
    <t>18 1/2</t>
  </si>
  <si>
    <t>20 3/4</t>
  </si>
  <si>
    <t>21 3/4</t>
  </si>
  <si>
    <t>23 3/4</t>
  </si>
  <si>
    <t>16 3/4</t>
  </si>
  <si>
    <t>17 1/2</t>
  </si>
  <si>
    <t>16 1/2</t>
  </si>
  <si>
    <t>17 1/4</t>
  </si>
  <si>
    <t>19 1/2</t>
  </si>
  <si>
    <t>20 1/2</t>
  </si>
  <si>
    <t>21 1/2</t>
  </si>
  <si>
    <t>22 1/2</t>
  </si>
  <si>
    <t>24 1/2</t>
  </si>
  <si>
    <t>19 3/4</t>
  </si>
  <si>
    <t>25 1/4</t>
  </si>
  <si>
    <t>26 3/4</t>
  </si>
  <si>
    <t>28 1/4</t>
  </si>
  <si>
    <t>8 7/8</t>
  </si>
  <si>
    <t>9 1/4</t>
  </si>
  <si>
    <t>9 5/8</t>
  </si>
  <si>
    <t>10 3/8</t>
  </si>
  <si>
    <t>10 7/8</t>
  </si>
  <si>
    <t>11 3/8</t>
  </si>
  <si>
    <t>11 7/8</t>
  </si>
  <si>
    <t>7 1/8</t>
  </si>
  <si>
    <t>7 3/8</t>
  </si>
  <si>
    <t>7 5/8</t>
  </si>
  <si>
    <t>8 1/8</t>
  </si>
  <si>
    <t>8 7/16</t>
  </si>
  <si>
    <t>8 3/4</t>
  </si>
  <si>
    <t>9 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</si>
</sst>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color rgb="FF008000"/>
      <name val="Arial Narrow"/>
      <family val="2"/>
    </font>
    <font>
      <sz val="10"/>
      <color rgb="FFFF0000"/>
      <name val="Arial Narrow"/>
      <family val="2"/>
    </font>
    <font>
      <b/>
      <sz val="18"/>
      <color rgb="FF000000"/>
      <name val="Times New Roman"/>
      <family val="1"/>
    </font>
    <font>
      <b/>
      <sz val="2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Arial"/>
      <family val="2"/>
    </font>
    <font>
      <b/>
      <sz val="11"/>
      <name val="Tahoma"/>
      <family val="2"/>
    </font>
    <font>
      <b/>
      <sz val="11"/>
      <color rgb="FFE56666"/>
      <name val="Tahoma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b/>
      <sz val="11"/>
      <color rgb="FFEEA54A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164" fontId="15" fillId="0" borderId="1" xfId="0" applyNumberFormat="1" applyFont="1" applyBorder="1" applyAlignment="1">
      <alignment horizontal="center" vertical="top" wrapText="1"/>
    </xf>
    <xf numFmtId="164" fontId="15" fillId="3" borderId="1" xfId="0" applyNumberFormat="1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164" fontId="15" fillId="4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5" fillId="0" borderId="4" xfId="0" applyNumberFormat="1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164" fontId="15" fillId="4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OCTOBERS%20VERY%20OWN/8-FW25/2-PRODUCTION/2-STYLE-FILE/1.%20TECH%20PACK/ALPHA%20INDUSTRIAL/SS%20TEE/C0008-SST374_OVOXALPHAINDUSTRIESGDGRAPHICPRINTTSHIRT(C-0325-KT-6195%20-%20V1)%20%5b2%5d.xlsx" TargetMode="External"/><Relationship Id="rId2" Type="http://schemas.microsoft.com/office/2019/04/relationships/externalLinkLongPath" Target="C0008-SST374_OVOXALPHAINDUSTRIESGDGRAPHICPRINTTSHIRT(C-0325-KT-6195%20-%20V1)%20%5b2%5d.xlsx?EEE09F69" TargetMode="External"/><Relationship Id="rId1" Type="http://schemas.openxmlformats.org/officeDocument/2006/relationships/externalLinkPath" Target="file:///\\EEE09F69\C0008-SST374_OVOXALPHAINDUSTRIESGDGRAPHICPRINTTSHIRT(C-0325-KT-6195%20-%20V1)%20%5b2%5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MMENT"/>
      <sheetName val="SPEC"/>
    </sheetNames>
    <sheetDataSet>
      <sheetData sheetId="0"/>
      <sheetData sheetId="1">
        <row r="7">
          <cell r="B7" t="str">
            <v>Back body length from HPS : Top</v>
          </cell>
          <cell r="I7" t="str">
            <v>Dài thân sau từ cao vai</v>
          </cell>
        </row>
        <row r="8">
          <cell r="B8" t="str">
            <v>Neck width :: SEAM TO SEAM</v>
          </cell>
          <cell r="I8" t="str">
            <v xml:space="preserve">Ngang cổ - từ ĐM đến ĐM </v>
          </cell>
        </row>
        <row r="9">
          <cell r="B9" t="str">
            <v>Front neck drop from HPS : Crew</v>
          </cell>
          <cell r="I9" t="str">
            <v>Hạ cổ trước từ cao vai</v>
          </cell>
        </row>
        <row r="10">
          <cell r="B10" t="str">
            <v>Back neck drop from HPS Crew</v>
          </cell>
          <cell r="I10" t="str">
            <v>Hạ cổ sau từ cao vai</v>
          </cell>
        </row>
        <row r="11">
          <cell r="B11" t="str">
            <v>Neckband width</v>
          </cell>
          <cell r="I11" t="str">
            <v>Cao bo cổ</v>
          </cell>
        </row>
        <row r="12">
          <cell r="B12" t="str">
            <v>Shoulder slope :: from HPS</v>
          </cell>
          <cell r="I12" t="str">
            <v>Xuôi vai</v>
          </cell>
        </row>
        <row r="13">
          <cell r="B13" t="str">
            <v>Shoulder displacement to front</v>
          </cell>
          <cell r="I13" t="str">
            <v>Chồm vai</v>
          </cell>
        </row>
        <row r="14">
          <cell r="B14" t="str">
            <v>Shoulder width :measured on CB body</v>
          </cell>
          <cell r="I14" t="str">
            <v>Ngang vai - đo từ giữa thân sau</v>
          </cell>
        </row>
        <row r="15">
          <cell r="B15" t="str">
            <v>Across: Chest : at mid. armhole</v>
          </cell>
          <cell r="I15" t="str">
            <v>Ngang ngực - đo giữa hõm nách</v>
          </cell>
        </row>
        <row r="16">
          <cell r="B16" t="str">
            <v>Across Back : at mid. armhole</v>
          </cell>
          <cell r="I16" t="str">
            <v>Ngang lưng- đo giữa hõm nách</v>
          </cell>
        </row>
        <row r="17">
          <cell r="B17" t="str">
            <v>Chest width :1" below armhole</v>
          </cell>
          <cell r="I17" t="str">
            <v>Ngang ngực dưới nách 1"</v>
          </cell>
        </row>
        <row r="18">
          <cell r="B18" t="str">
            <v>Bottom width at band:inside fold edges of hem</v>
          </cell>
          <cell r="I18" t="str">
            <v>Vòng lai đo tại mép gấp trong của lai áo</v>
          </cell>
        </row>
        <row r="19">
          <cell r="B19" t="str">
            <v>Armhole Straight :: measured straight</v>
          </cell>
          <cell r="I19" t="str">
            <v>Nách đo thẳng</v>
          </cell>
        </row>
        <row r="20">
          <cell r="B20" t="str">
            <v>S:Sleeve overarm fr. CB neck :: 3 x point measure</v>
          </cell>
          <cell r="I20" t="str">
            <v>Dài tay từ giữa cổ sau - đo 3 điểm</v>
          </cell>
        </row>
        <row r="21">
          <cell r="B21" t="str">
            <v>S/Sleeve opening:inside fold edges of cuff or hem</v>
          </cell>
          <cell r="I21" t="str">
            <v>Cửa tay đo tại mép</v>
          </cell>
        </row>
        <row r="22">
          <cell r="B22" t="str">
            <v>Neck binding width:INNER SEAM TAPING</v>
          </cell>
          <cell r="I22" t="str">
            <v>To bản viền cổ sau</v>
          </cell>
        </row>
        <row r="23">
          <cell r="B23" t="str">
            <v>Body hem depth</v>
          </cell>
          <cell r="I23" t="str">
            <v>Cao lai áo</v>
          </cell>
        </row>
        <row r="24">
          <cell r="B24" t="str">
            <v>Sleeve Hem Height</v>
          </cell>
          <cell r="I24" t="str">
            <v>Cao lai tay</v>
          </cell>
        </row>
        <row r="25">
          <cell r="B25" t="str">
            <v>Minimum Neck Stretch</v>
          </cell>
          <cell r="I25" t="str">
            <v>Giãn cổ tối thiểu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view="pageBreakPreview" zoomScale="132" zoomScaleNormal="100" zoomScaleSheetLayoutView="132" workbookViewId="0">
      <selection activeCell="C1" sqref="C1:D1"/>
    </sheetView>
  </sheetViews>
  <sheetFormatPr defaultRowHeight="14" x14ac:dyDescent="0.3"/>
  <cols>
    <col min="1" max="2" width="5.296875" style="17" customWidth="1"/>
    <col min="3" max="3" width="34.09765625" style="17" bestFit="1" customWidth="1"/>
    <col min="4" max="4" width="25.296875" style="17" customWidth="1"/>
    <col min="5" max="6" width="5.296875" style="17" customWidth="1"/>
    <col min="7" max="7" width="7.19921875" style="17" bestFit="1" customWidth="1"/>
    <col min="8" max="8" width="6.69921875" style="17" customWidth="1"/>
    <col min="9" max="15" width="5.296875" style="17" customWidth="1"/>
    <col min="16" max="16" width="2.19921875" style="17" customWidth="1"/>
    <col min="17" max="16384" width="8.796875" style="17"/>
  </cols>
  <sheetData>
    <row r="1" spans="1:15" ht="22.5" x14ac:dyDescent="0.3">
      <c r="C1" s="15" t="s">
        <v>75</v>
      </c>
      <c r="D1" s="15"/>
    </row>
    <row r="2" spans="1:15" ht="23" customHeight="1" x14ac:dyDescent="0.3">
      <c r="A2" s="18"/>
      <c r="B2" s="19" t="s">
        <v>76</v>
      </c>
      <c r="C2" s="19" t="s">
        <v>77</v>
      </c>
      <c r="D2" s="19"/>
      <c r="E2" s="19" t="s">
        <v>78</v>
      </c>
      <c r="F2" s="19" t="s">
        <v>79</v>
      </c>
      <c r="G2" s="20" t="s">
        <v>80</v>
      </c>
      <c r="H2" s="19" t="s">
        <v>81</v>
      </c>
      <c r="I2" s="21" t="s">
        <v>82</v>
      </c>
      <c r="J2" s="21" t="s">
        <v>83</v>
      </c>
      <c r="K2" s="22" t="s">
        <v>8</v>
      </c>
      <c r="L2" s="21" t="s">
        <v>84</v>
      </c>
      <c r="M2" s="21" t="s">
        <v>85</v>
      </c>
      <c r="N2" s="19" t="s">
        <v>86</v>
      </c>
      <c r="O2" s="23" t="s">
        <v>87</v>
      </c>
    </row>
    <row r="3" spans="1:15" ht="15" customHeight="1" x14ac:dyDescent="0.3">
      <c r="A3" s="24" t="s">
        <v>88</v>
      </c>
      <c r="B3" s="25" t="s">
        <v>12</v>
      </c>
      <c r="C3" s="25" t="s">
        <v>13</v>
      </c>
      <c r="D3" s="25" t="str">
        <f>VLOOKUP(C3,[1]SPEC!B$7:I$25,8,0)</f>
        <v>Dài thân sau từ cao vai</v>
      </c>
      <c r="E3" s="26" t="s">
        <v>14</v>
      </c>
      <c r="F3" s="26" t="s">
        <v>14</v>
      </c>
      <c r="G3" s="27" t="s">
        <v>89</v>
      </c>
      <c r="H3" s="25" t="s">
        <v>90</v>
      </c>
      <c r="I3" s="28">
        <v>28</v>
      </c>
      <c r="J3" s="25" t="s">
        <v>91</v>
      </c>
      <c r="K3" s="29">
        <v>29</v>
      </c>
      <c r="L3" s="25" t="s">
        <v>92</v>
      </c>
      <c r="M3" s="25" t="s">
        <v>93</v>
      </c>
      <c r="N3" s="25" t="s">
        <v>94</v>
      </c>
      <c r="O3" s="30" t="s">
        <v>95</v>
      </c>
    </row>
    <row r="4" spans="1:15" ht="15" customHeight="1" x14ac:dyDescent="0.3">
      <c r="A4" s="31" t="s">
        <v>88</v>
      </c>
      <c r="B4" s="32" t="s">
        <v>15</v>
      </c>
      <c r="C4" s="32" t="s">
        <v>16</v>
      </c>
      <c r="D4" s="25" t="str">
        <f>VLOOKUP(C4,[1]SPEC!B$7:I$25,8,0)</f>
        <v xml:space="preserve">Ngang cổ - từ ĐM đến ĐM </v>
      </c>
      <c r="E4" s="26" t="s">
        <v>17</v>
      </c>
      <c r="F4" s="26" t="s">
        <v>17</v>
      </c>
      <c r="G4" s="27" t="s">
        <v>89</v>
      </c>
      <c r="H4" s="33">
        <v>6</v>
      </c>
      <c r="I4" s="33">
        <v>6</v>
      </c>
      <c r="J4" s="32" t="s">
        <v>96</v>
      </c>
      <c r="K4" s="34" t="s">
        <v>18</v>
      </c>
      <c r="L4" s="32" t="s">
        <v>97</v>
      </c>
      <c r="M4" s="33">
        <v>7</v>
      </c>
      <c r="N4" s="32" t="s">
        <v>98</v>
      </c>
      <c r="O4" s="35" t="s">
        <v>99</v>
      </c>
    </row>
    <row r="5" spans="1:15" ht="15" customHeight="1" x14ac:dyDescent="0.3">
      <c r="A5" s="24" t="s">
        <v>100</v>
      </c>
      <c r="B5" s="25" t="s">
        <v>19</v>
      </c>
      <c r="C5" s="25" t="s">
        <v>20</v>
      </c>
      <c r="D5" s="25" t="str">
        <f>VLOOKUP(C5,[1]SPEC!B$7:I$25,8,0)</f>
        <v>Hạ cổ trước từ cao vai</v>
      </c>
      <c r="E5" s="26" t="s">
        <v>17</v>
      </c>
      <c r="F5" s="26" t="s">
        <v>17</v>
      </c>
      <c r="G5" s="27" t="s">
        <v>89</v>
      </c>
      <c r="H5" s="25" t="s">
        <v>101</v>
      </c>
      <c r="I5" s="25" t="s">
        <v>101</v>
      </c>
      <c r="J5" s="25" t="s">
        <v>22</v>
      </c>
      <c r="K5" s="34" t="s">
        <v>21</v>
      </c>
      <c r="L5" s="25" t="s">
        <v>102</v>
      </c>
      <c r="M5" s="25" t="s">
        <v>103</v>
      </c>
      <c r="N5" s="25" t="s">
        <v>104</v>
      </c>
      <c r="O5" s="30" t="s">
        <v>105</v>
      </c>
    </row>
    <row r="6" spans="1:15" ht="15" customHeight="1" x14ac:dyDescent="0.3">
      <c r="A6" s="36"/>
      <c r="B6" s="32" t="s">
        <v>24</v>
      </c>
      <c r="C6" s="32" t="s">
        <v>25</v>
      </c>
      <c r="D6" s="25" t="str">
        <f>VLOOKUP(C6,[1]SPEC!B$7:I$25,8,0)</f>
        <v>Hạ cổ sau từ cao vai</v>
      </c>
      <c r="E6" s="26" t="s">
        <v>17</v>
      </c>
      <c r="F6" s="26" t="s">
        <v>17</v>
      </c>
      <c r="G6" s="27" t="s">
        <v>89</v>
      </c>
      <c r="H6" s="32" t="s">
        <v>106</v>
      </c>
      <c r="I6" s="32" t="s">
        <v>106</v>
      </c>
      <c r="J6" s="33">
        <v>1</v>
      </c>
      <c r="K6" s="34" t="s">
        <v>26</v>
      </c>
      <c r="L6" s="32" t="s">
        <v>107</v>
      </c>
      <c r="M6" s="32" t="s">
        <v>108</v>
      </c>
      <c r="N6" s="32" t="s">
        <v>109</v>
      </c>
      <c r="O6" s="35" t="s">
        <v>110</v>
      </c>
    </row>
    <row r="7" spans="1:15" ht="15" customHeight="1" x14ac:dyDescent="0.3">
      <c r="A7" s="24" t="s">
        <v>100</v>
      </c>
      <c r="B7" s="25" t="s">
        <v>27</v>
      </c>
      <c r="C7" s="25" t="s">
        <v>28</v>
      </c>
      <c r="D7" s="25" t="str">
        <f>VLOOKUP(C7,[1]SPEC!B$7:I$25,8,0)</f>
        <v>Cao bo cổ</v>
      </c>
      <c r="E7" s="26" t="s">
        <v>17</v>
      </c>
      <c r="F7" s="26" t="s">
        <v>17</v>
      </c>
      <c r="G7" s="37">
        <v>0</v>
      </c>
      <c r="H7" s="28">
        <v>1</v>
      </c>
      <c r="I7" s="28">
        <v>1</v>
      </c>
      <c r="J7" s="28">
        <v>1</v>
      </c>
      <c r="K7" s="29">
        <v>1</v>
      </c>
      <c r="L7" s="28">
        <v>1</v>
      </c>
      <c r="M7" s="28">
        <v>1</v>
      </c>
      <c r="N7" s="28">
        <v>1</v>
      </c>
      <c r="O7" s="38">
        <v>1</v>
      </c>
    </row>
    <row r="8" spans="1:15" ht="15" customHeight="1" x14ac:dyDescent="0.3">
      <c r="A8" s="31" t="s">
        <v>100</v>
      </c>
      <c r="B8" s="32" t="s">
        <v>29</v>
      </c>
      <c r="C8" s="32" t="s">
        <v>30</v>
      </c>
      <c r="D8" s="25" t="str">
        <f>VLOOKUP(C8,[1]SPEC!B$7:I$25,8,0)</f>
        <v>Xuôi vai</v>
      </c>
      <c r="E8" s="26" t="s">
        <v>31</v>
      </c>
      <c r="F8" s="26" t="s">
        <v>31</v>
      </c>
      <c r="G8" s="27" t="s">
        <v>89</v>
      </c>
      <c r="H8" s="32" t="s">
        <v>111</v>
      </c>
      <c r="I8" s="32" t="s">
        <v>112</v>
      </c>
      <c r="J8" s="33">
        <v>2</v>
      </c>
      <c r="K8" s="29">
        <v>2</v>
      </c>
      <c r="L8" s="33">
        <v>2</v>
      </c>
      <c r="M8" s="32" t="s">
        <v>113</v>
      </c>
      <c r="N8" s="32" t="s">
        <v>114</v>
      </c>
      <c r="O8" s="35" t="s">
        <v>115</v>
      </c>
    </row>
    <row r="9" spans="1:15" ht="15" customHeight="1" x14ac:dyDescent="0.3">
      <c r="A9" s="18"/>
      <c r="B9" s="25" t="s">
        <v>32</v>
      </c>
      <c r="C9" s="25" t="s">
        <v>33</v>
      </c>
      <c r="D9" s="25" t="str">
        <f>VLOOKUP(C9,[1]SPEC!B$7:I$25,8,0)</f>
        <v>Chồm vai</v>
      </c>
      <c r="E9" s="26" t="s">
        <v>17</v>
      </c>
      <c r="F9" s="26" t="s">
        <v>17</v>
      </c>
      <c r="G9" s="37">
        <v>0</v>
      </c>
      <c r="H9" s="26" t="s">
        <v>14</v>
      </c>
      <c r="I9" s="26" t="s">
        <v>14</v>
      </c>
      <c r="J9" s="26" t="s">
        <v>14</v>
      </c>
      <c r="K9" s="39" t="s">
        <v>14</v>
      </c>
      <c r="L9" s="26" t="s">
        <v>14</v>
      </c>
      <c r="M9" s="26" t="s">
        <v>14</v>
      </c>
      <c r="N9" s="26" t="s">
        <v>14</v>
      </c>
      <c r="O9" s="40" t="s">
        <v>14</v>
      </c>
    </row>
    <row r="10" spans="1:15" ht="28" x14ac:dyDescent="0.3">
      <c r="A10" s="31" t="s">
        <v>88</v>
      </c>
      <c r="B10" s="32" t="s">
        <v>34</v>
      </c>
      <c r="C10" s="32" t="s">
        <v>35</v>
      </c>
      <c r="D10" s="25" t="str">
        <f>VLOOKUP(C10,[1]SPEC!B$7:I$25,8,0)</f>
        <v>Ngang vai - đo từ giữa thân sau</v>
      </c>
      <c r="E10" s="26" t="s">
        <v>36</v>
      </c>
      <c r="F10" s="26" t="s">
        <v>36</v>
      </c>
      <c r="G10" s="27" t="s">
        <v>89</v>
      </c>
      <c r="H10" s="32" t="s">
        <v>116</v>
      </c>
      <c r="I10" s="32" t="s">
        <v>117</v>
      </c>
      <c r="J10" s="32" t="s">
        <v>46</v>
      </c>
      <c r="K10" s="29">
        <v>20</v>
      </c>
      <c r="L10" s="32" t="s">
        <v>118</v>
      </c>
      <c r="M10" s="32" t="s">
        <v>119</v>
      </c>
      <c r="N10" s="32" t="s">
        <v>54</v>
      </c>
      <c r="O10" s="35" t="s">
        <v>120</v>
      </c>
    </row>
    <row r="11" spans="1:15" ht="28" x14ac:dyDescent="0.3">
      <c r="A11" s="24" t="s">
        <v>100</v>
      </c>
      <c r="B11" s="25" t="s">
        <v>39</v>
      </c>
      <c r="C11" s="25" t="s">
        <v>40</v>
      </c>
      <c r="D11" s="25" t="str">
        <f>VLOOKUP(C11,[1]SPEC!B$7:I$25,8,0)</f>
        <v>Ngang ngực - đo giữa hõm nách</v>
      </c>
      <c r="E11" s="26" t="s">
        <v>31</v>
      </c>
      <c r="F11" s="26" t="s">
        <v>31</v>
      </c>
      <c r="G11" s="27" t="s">
        <v>89</v>
      </c>
      <c r="H11" s="28">
        <v>16</v>
      </c>
      <c r="I11" s="25" t="s">
        <v>121</v>
      </c>
      <c r="J11" s="25" t="s">
        <v>122</v>
      </c>
      <c r="K11" s="34" t="s">
        <v>41</v>
      </c>
      <c r="L11" s="28">
        <v>19</v>
      </c>
      <c r="M11" s="28">
        <v>20</v>
      </c>
      <c r="N11" s="28">
        <v>21</v>
      </c>
      <c r="O11" s="38">
        <v>22</v>
      </c>
    </row>
    <row r="12" spans="1:15" ht="28" x14ac:dyDescent="0.3">
      <c r="A12" s="31" t="s">
        <v>100</v>
      </c>
      <c r="B12" s="32" t="s">
        <v>44</v>
      </c>
      <c r="C12" s="32" t="s">
        <v>45</v>
      </c>
      <c r="D12" s="25" t="str">
        <f>VLOOKUP(C12,[1]SPEC!B$7:I$25,8,0)</f>
        <v>Ngang lưng- đo giữa hõm nách</v>
      </c>
      <c r="E12" s="26" t="s">
        <v>31</v>
      </c>
      <c r="F12" s="26" t="s">
        <v>31</v>
      </c>
      <c r="G12" s="27" t="s">
        <v>89</v>
      </c>
      <c r="H12" s="32" t="s">
        <v>123</v>
      </c>
      <c r="I12" s="32" t="s">
        <v>124</v>
      </c>
      <c r="J12" s="33">
        <v>18</v>
      </c>
      <c r="K12" s="34" t="s">
        <v>42</v>
      </c>
      <c r="L12" s="32" t="s">
        <v>125</v>
      </c>
      <c r="M12" s="32" t="s">
        <v>126</v>
      </c>
      <c r="N12" s="32" t="s">
        <v>127</v>
      </c>
      <c r="O12" s="35" t="s">
        <v>128</v>
      </c>
    </row>
    <row r="13" spans="1:15" ht="16" customHeight="1" x14ac:dyDescent="0.3">
      <c r="A13" s="24" t="s">
        <v>88</v>
      </c>
      <c r="B13" s="25" t="s">
        <v>47</v>
      </c>
      <c r="C13" s="25" t="s">
        <v>48</v>
      </c>
      <c r="D13" s="25" t="str">
        <f>VLOOKUP(C13,[1]SPEC!B$7:I$25,8,0)</f>
        <v>Ngang ngực dưới nách 1"</v>
      </c>
      <c r="E13" s="26" t="s">
        <v>14</v>
      </c>
      <c r="F13" s="26" t="s">
        <v>14</v>
      </c>
      <c r="G13" s="27" t="s">
        <v>89</v>
      </c>
      <c r="H13" s="25" t="s">
        <v>126</v>
      </c>
      <c r="I13" s="25" t="s">
        <v>127</v>
      </c>
      <c r="J13" s="25" t="s">
        <v>128</v>
      </c>
      <c r="K13" s="34" t="s">
        <v>49</v>
      </c>
      <c r="L13" s="25" t="s">
        <v>129</v>
      </c>
      <c r="M13" s="28">
        <v>26</v>
      </c>
      <c r="N13" s="25" t="s">
        <v>90</v>
      </c>
      <c r="O13" s="38">
        <v>29</v>
      </c>
    </row>
    <row r="14" spans="1:15" ht="28" x14ac:dyDescent="0.3">
      <c r="A14" s="31" t="s">
        <v>88</v>
      </c>
      <c r="B14" s="32" t="s">
        <v>52</v>
      </c>
      <c r="C14" s="32" t="s">
        <v>0</v>
      </c>
      <c r="D14" s="25" t="s">
        <v>1</v>
      </c>
      <c r="E14" s="26" t="s">
        <v>14</v>
      </c>
      <c r="F14" s="26" t="s">
        <v>14</v>
      </c>
      <c r="G14" s="27" t="s">
        <v>89</v>
      </c>
      <c r="H14" s="32" t="s">
        <v>130</v>
      </c>
      <c r="I14" s="32" t="s">
        <v>118</v>
      </c>
      <c r="J14" s="32" t="s">
        <v>119</v>
      </c>
      <c r="K14" s="34" t="s">
        <v>54</v>
      </c>
      <c r="L14" s="32" t="s">
        <v>120</v>
      </c>
      <c r="M14" s="32" t="s">
        <v>131</v>
      </c>
      <c r="N14" s="32" t="s">
        <v>132</v>
      </c>
      <c r="O14" s="35" t="s">
        <v>133</v>
      </c>
    </row>
    <row r="15" spans="1:15" ht="15" customHeight="1" x14ac:dyDescent="0.3">
      <c r="A15" s="24" t="s">
        <v>88</v>
      </c>
      <c r="B15" s="25" t="s">
        <v>55</v>
      </c>
      <c r="C15" s="25" t="s">
        <v>56</v>
      </c>
      <c r="D15" s="25" t="str">
        <f>VLOOKUP(C15,[1]SPEC!B$7:I$25,8,0)</f>
        <v>Nách đo thẳng</v>
      </c>
      <c r="E15" s="26" t="s">
        <v>31</v>
      </c>
      <c r="F15" s="26" t="s">
        <v>31</v>
      </c>
      <c r="G15" s="27" t="s">
        <v>89</v>
      </c>
      <c r="H15" s="25" t="s">
        <v>134</v>
      </c>
      <c r="I15" s="25" t="s">
        <v>135</v>
      </c>
      <c r="J15" s="25" t="s">
        <v>136</v>
      </c>
      <c r="K15" s="29">
        <v>10</v>
      </c>
      <c r="L15" s="25" t="s">
        <v>137</v>
      </c>
      <c r="M15" s="25" t="s">
        <v>138</v>
      </c>
      <c r="N15" s="25" t="s">
        <v>139</v>
      </c>
      <c r="O15" s="30" t="s">
        <v>140</v>
      </c>
    </row>
    <row r="16" spans="1:15" ht="28" x14ac:dyDescent="0.3">
      <c r="A16" s="31" t="s">
        <v>88</v>
      </c>
      <c r="B16" s="32" t="s">
        <v>58</v>
      </c>
      <c r="C16" s="32" t="s">
        <v>59</v>
      </c>
      <c r="D16" s="25" t="str">
        <f>VLOOKUP(C16,[1]SPEC!B$7:I$25,8,0)</f>
        <v>Dài tay từ giữa cổ sau - đo 3 điểm</v>
      </c>
      <c r="E16" s="26" t="s">
        <v>31</v>
      </c>
      <c r="F16" s="26" t="s">
        <v>31</v>
      </c>
      <c r="G16" s="27" t="s">
        <v>89</v>
      </c>
      <c r="H16" s="32" t="s">
        <v>122</v>
      </c>
      <c r="I16" s="33">
        <v>18</v>
      </c>
      <c r="J16" s="32" t="s">
        <v>117</v>
      </c>
      <c r="K16" s="29">
        <v>19</v>
      </c>
      <c r="L16" s="32" t="s">
        <v>125</v>
      </c>
      <c r="M16" s="32" t="s">
        <v>37</v>
      </c>
      <c r="N16" s="33">
        <v>21</v>
      </c>
      <c r="O16" s="35" t="s">
        <v>119</v>
      </c>
    </row>
    <row r="17" spans="1:15" ht="15" customHeight="1" x14ac:dyDescent="0.3">
      <c r="A17" s="24" t="s">
        <v>88</v>
      </c>
      <c r="B17" s="25" t="s">
        <v>60</v>
      </c>
      <c r="C17" s="25" t="s">
        <v>61</v>
      </c>
      <c r="D17" s="25" t="str">
        <f>VLOOKUP(C17,[1]SPEC!B$7:I$25,8,0)</f>
        <v>Cửa tay đo tại mép</v>
      </c>
      <c r="E17" s="26" t="s">
        <v>17</v>
      </c>
      <c r="F17" s="26" t="s">
        <v>17</v>
      </c>
      <c r="G17" s="27" t="s">
        <v>89</v>
      </c>
      <c r="H17" s="25" t="s">
        <v>141</v>
      </c>
      <c r="I17" s="25" t="s">
        <v>142</v>
      </c>
      <c r="J17" s="25" t="s">
        <v>143</v>
      </c>
      <c r="K17" s="34" t="s">
        <v>62</v>
      </c>
      <c r="L17" s="25" t="s">
        <v>144</v>
      </c>
      <c r="M17" s="25" t="s">
        <v>145</v>
      </c>
      <c r="N17" s="25" t="s">
        <v>146</v>
      </c>
      <c r="O17" s="30" t="s">
        <v>147</v>
      </c>
    </row>
    <row r="18" spans="1:15" ht="15" customHeight="1" x14ac:dyDescent="0.3">
      <c r="A18" s="36"/>
      <c r="B18" s="32" t="s">
        <v>63</v>
      </c>
      <c r="C18" s="32" t="s">
        <v>64</v>
      </c>
      <c r="D18" s="25" t="s">
        <v>2</v>
      </c>
      <c r="E18" s="26" t="s">
        <v>17</v>
      </c>
      <c r="F18" s="26" t="s">
        <v>17</v>
      </c>
      <c r="G18" s="37">
        <v>0</v>
      </c>
      <c r="H18" s="41" t="s">
        <v>36</v>
      </c>
      <c r="I18" s="41" t="s">
        <v>36</v>
      </c>
      <c r="J18" s="41" t="s">
        <v>36</v>
      </c>
      <c r="K18" s="39" t="s">
        <v>36</v>
      </c>
      <c r="L18" s="41" t="s">
        <v>36</v>
      </c>
      <c r="M18" s="41" t="s">
        <v>36</v>
      </c>
      <c r="N18" s="41" t="s">
        <v>36</v>
      </c>
      <c r="O18" s="42" t="s">
        <v>36</v>
      </c>
    </row>
    <row r="19" spans="1:15" ht="15" customHeight="1" x14ac:dyDescent="0.3">
      <c r="A19" s="18"/>
      <c r="B19" s="25" t="s">
        <v>65</v>
      </c>
      <c r="C19" s="25" t="s">
        <v>66</v>
      </c>
      <c r="D19" s="25" t="str">
        <f>VLOOKUP(C19,[1]SPEC!B$7:I$25,8,0)</f>
        <v>Cao lai áo</v>
      </c>
      <c r="E19" s="26" t="s">
        <v>17</v>
      </c>
      <c r="F19" s="26" t="s">
        <v>17</v>
      </c>
      <c r="G19" s="37">
        <v>0</v>
      </c>
      <c r="H19" s="28">
        <v>1</v>
      </c>
      <c r="I19" s="28">
        <v>1</v>
      </c>
      <c r="J19" s="28">
        <v>1</v>
      </c>
      <c r="K19" s="29">
        <v>1</v>
      </c>
      <c r="L19" s="28">
        <v>1</v>
      </c>
      <c r="M19" s="28">
        <v>1</v>
      </c>
      <c r="N19" s="28">
        <v>1</v>
      </c>
      <c r="O19" s="38">
        <v>1</v>
      </c>
    </row>
    <row r="20" spans="1:15" ht="15" customHeight="1" x14ac:dyDescent="0.3">
      <c r="A20" s="36"/>
      <c r="B20" s="32" t="s">
        <v>69</v>
      </c>
      <c r="C20" s="32" t="s">
        <v>70</v>
      </c>
      <c r="D20" s="25" t="str">
        <f>VLOOKUP(C20,[1]SPEC!B$7:I$25,8,0)</f>
        <v>Cao lai tay</v>
      </c>
      <c r="E20" s="26" t="s">
        <v>17</v>
      </c>
      <c r="F20" s="26" t="s">
        <v>17</v>
      </c>
      <c r="G20" s="37">
        <v>0</v>
      </c>
      <c r="H20" s="33">
        <v>1</v>
      </c>
      <c r="I20" s="33">
        <v>1</v>
      </c>
      <c r="J20" s="33">
        <v>1</v>
      </c>
      <c r="K20" s="29">
        <v>1</v>
      </c>
      <c r="L20" s="33">
        <v>1</v>
      </c>
      <c r="M20" s="33">
        <v>1</v>
      </c>
      <c r="N20" s="33">
        <v>1</v>
      </c>
      <c r="O20" s="43">
        <v>1</v>
      </c>
    </row>
    <row r="21" spans="1:15" ht="15" customHeight="1" x14ac:dyDescent="0.3">
      <c r="A21" s="24" t="s">
        <v>88</v>
      </c>
      <c r="B21" s="25" t="s">
        <v>71</v>
      </c>
      <c r="C21" s="25" t="s">
        <v>72</v>
      </c>
      <c r="D21" s="25" t="str">
        <f>VLOOKUP(C21,[1]SPEC!B$7:I$25,8,0)</f>
        <v>Giãn cổ tối thiểu</v>
      </c>
      <c r="E21" s="28">
        <v>0</v>
      </c>
      <c r="F21" s="26" t="s">
        <v>14</v>
      </c>
      <c r="G21" s="37">
        <v>0</v>
      </c>
      <c r="H21" s="28">
        <v>24</v>
      </c>
      <c r="I21" s="28">
        <v>24</v>
      </c>
      <c r="J21" s="28">
        <v>24</v>
      </c>
      <c r="K21" s="29">
        <v>24</v>
      </c>
      <c r="L21" s="28">
        <v>24</v>
      </c>
      <c r="M21" s="28">
        <v>24</v>
      </c>
      <c r="N21" s="28">
        <v>24</v>
      </c>
      <c r="O21" s="38">
        <v>24</v>
      </c>
    </row>
  </sheetData>
  <mergeCells count="1">
    <mergeCell ref="C1:D1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D9DA-D5E5-434B-88D1-76FBE104B182}">
  <dimension ref="A1:K22"/>
  <sheetViews>
    <sheetView view="pageBreakPreview" zoomScale="75" zoomScaleNormal="100" zoomScaleSheetLayoutView="75" workbookViewId="0">
      <selection activeCell="C1" sqref="C1:D1"/>
    </sheetView>
  </sheetViews>
  <sheetFormatPr defaultRowHeight="13" x14ac:dyDescent="0.3"/>
  <cols>
    <col min="1" max="2" width="7.69921875" style="1" customWidth="1"/>
    <col min="3" max="3" width="38.59765625" style="1" bestFit="1" customWidth="1"/>
    <col min="4" max="4" width="38.59765625" style="1" customWidth="1"/>
    <col min="5" max="11" width="7.69921875" style="1" customWidth="1"/>
    <col min="12" max="12" width="2.19921875" style="1" customWidth="1"/>
    <col min="13" max="16384" width="8.796875" style="1"/>
  </cols>
  <sheetData>
    <row r="1" spans="1:11" ht="35" customHeight="1" x14ac:dyDescent="0.3">
      <c r="C1" s="16" t="s">
        <v>74</v>
      </c>
      <c r="D1" s="16"/>
    </row>
    <row r="2" spans="1:11" ht="16.5" customHeight="1" x14ac:dyDescent="0.3">
      <c r="A2" s="2" t="s">
        <v>3</v>
      </c>
      <c r="B2" s="3" t="s">
        <v>4</v>
      </c>
      <c r="C2" s="3" t="s">
        <v>5</v>
      </c>
      <c r="D2" s="3"/>
      <c r="E2" s="2" t="s">
        <v>6</v>
      </c>
      <c r="F2" s="2" t="s">
        <v>7</v>
      </c>
      <c r="G2" s="3" t="s">
        <v>8</v>
      </c>
      <c r="H2" s="2" t="s">
        <v>9</v>
      </c>
      <c r="I2" s="3" t="s">
        <v>10</v>
      </c>
      <c r="J2" s="4" t="s">
        <v>11</v>
      </c>
      <c r="K2" s="5"/>
    </row>
    <row r="3" spans="1:11" ht="18" customHeight="1" x14ac:dyDescent="0.3">
      <c r="A3" s="6"/>
      <c r="B3" s="7" t="s">
        <v>12</v>
      </c>
      <c r="C3" s="7" t="s">
        <v>13</v>
      </c>
      <c r="D3" s="7" t="str">
        <f>VLOOKUP(C3,[1]SPEC!$B$7:I$25,8,0)</f>
        <v>Dài thân sau từ cao vai</v>
      </c>
      <c r="E3" s="8" t="s">
        <v>14</v>
      </c>
      <c r="F3" s="8" t="s">
        <v>14</v>
      </c>
      <c r="G3" s="9">
        <v>29</v>
      </c>
      <c r="H3" s="9">
        <v>29</v>
      </c>
      <c r="I3" s="9">
        <v>0</v>
      </c>
      <c r="J3" s="10"/>
      <c r="K3" s="11"/>
    </row>
    <row r="4" spans="1:11" ht="18" customHeight="1" x14ac:dyDescent="0.3">
      <c r="A4" s="6"/>
      <c r="B4" s="7" t="s">
        <v>15</v>
      </c>
      <c r="C4" s="7" t="s">
        <v>16</v>
      </c>
      <c r="D4" s="7" t="str">
        <f>VLOOKUP(C4,[1]SPEC!$B$7:I$25,8,0)</f>
        <v xml:space="preserve">Ngang cổ - từ ĐM đến ĐM </v>
      </c>
      <c r="E4" s="8" t="s">
        <v>17</v>
      </c>
      <c r="F4" s="8" t="s">
        <v>17</v>
      </c>
      <c r="G4" s="8" t="s">
        <v>18</v>
      </c>
      <c r="H4" s="8" t="s">
        <v>18</v>
      </c>
      <c r="I4" s="9">
        <v>0</v>
      </c>
      <c r="J4" s="10"/>
      <c r="K4" s="11"/>
    </row>
    <row r="5" spans="1:11" ht="18" customHeight="1" x14ac:dyDescent="0.3">
      <c r="A5" s="6"/>
      <c r="B5" s="7" t="s">
        <v>19</v>
      </c>
      <c r="C5" s="7" t="s">
        <v>20</v>
      </c>
      <c r="D5" s="7" t="str">
        <f>VLOOKUP(C5,[1]SPEC!$B$7:I$25,8,0)</f>
        <v>Hạ cổ trước từ cao vai</v>
      </c>
      <c r="E5" s="8" t="s">
        <v>17</v>
      </c>
      <c r="F5" s="8" t="s">
        <v>17</v>
      </c>
      <c r="G5" s="7" t="s">
        <v>21</v>
      </c>
      <c r="H5" s="8" t="s">
        <v>22</v>
      </c>
      <c r="I5" s="8" t="s">
        <v>23</v>
      </c>
      <c r="J5" s="10"/>
      <c r="K5" s="11"/>
    </row>
    <row r="6" spans="1:11" ht="18" customHeight="1" x14ac:dyDescent="0.3">
      <c r="A6" s="6"/>
      <c r="B6" s="7" t="s">
        <v>24</v>
      </c>
      <c r="C6" s="7" t="s">
        <v>25</v>
      </c>
      <c r="D6" s="7" t="str">
        <f>VLOOKUP(C6,[1]SPEC!$B$7:I$25,8,0)</f>
        <v>Hạ cổ sau từ cao vai</v>
      </c>
      <c r="E6" s="8" t="s">
        <v>17</v>
      </c>
      <c r="F6" s="8" t="s">
        <v>17</v>
      </c>
      <c r="G6" s="7" t="s">
        <v>26</v>
      </c>
      <c r="H6" s="9">
        <v>1</v>
      </c>
      <c r="I6" s="8" t="s">
        <v>23</v>
      </c>
      <c r="J6" s="10"/>
      <c r="K6" s="11"/>
    </row>
    <row r="7" spans="1:11" ht="18" customHeight="1" x14ac:dyDescent="0.3">
      <c r="A7" s="6"/>
      <c r="B7" s="7" t="s">
        <v>27</v>
      </c>
      <c r="C7" s="7" t="s">
        <v>28</v>
      </c>
      <c r="D7" s="7" t="str">
        <f>VLOOKUP(C7,[1]SPEC!$B$7:I$25,8,0)</f>
        <v>Cao bo cổ</v>
      </c>
      <c r="E7" s="8" t="s">
        <v>17</v>
      </c>
      <c r="F7" s="8" t="s">
        <v>17</v>
      </c>
      <c r="G7" s="9">
        <v>1</v>
      </c>
      <c r="H7" s="9">
        <v>1</v>
      </c>
      <c r="I7" s="9">
        <v>0</v>
      </c>
      <c r="J7" s="10"/>
      <c r="K7" s="11"/>
    </row>
    <row r="8" spans="1:11" ht="18" customHeight="1" x14ac:dyDescent="0.3">
      <c r="A8" s="6"/>
      <c r="B8" s="7" t="s">
        <v>29</v>
      </c>
      <c r="C8" s="7" t="s">
        <v>30</v>
      </c>
      <c r="D8" s="7" t="str">
        <f>VLOOKUP(C8,[1]SPEC!$B$7:I$25,8,0)</f>
        <v>Xuôi vai</v>
      </c>
      <c r="E8" s="8" t="s">
        <v>31</v>
      </c>
      <c r="F8" s="8" t="s">
        <v>31</v>
      </c>
      <c r="G8" s="9">
        <v>2</v>
      </c>
      <c r="H8" s="9">
        <v>2</v>
      </c>
      <c r="I8" s="9">
        <v>0</v>
      </c>
      <c r="J8" s="10"/>
      <c r="K8" s="11"/>
    </row>
    <row r="9" spans="1:11" ht="18" customHeight="1" x14ac:dyDescent="0.3">
      <c r="A9" s="6"/>
      <c r="B9" s="7" t="s">
        <v>32</v>
      </c>
      <c r="C9" s="7" t="s">
        <v>33</v>
      </c>
      <c r="D9" s="7" t="str">
        <f>VLOOKUP(C9,[1]SPEC!$B$7:I$25,8,0)</f>
        <v>Chồm vai</v>
      </c>
      <c r="E9" s="8" t="s">
        <v>17</v>
      </c>
      <c r="F9" s="8" t="s">
        <v>17</v>
      </c>
      <c r="G9" s="8" t="s">
        <v>14</v>
      </c>
      <c r="H9" s="8" t="s">
        <v>14</v>
      </c>
      <c r="I9" s="9">
        <v>0</v>
      </c>
      <c r="J9" s="10"/>
      <c r="K9" s="11"/>
    </row>
    <row r="10" spans="1:11" ht="18" customHeight="1" x14ac:dyDescent="0.3">
      <c r="A10" s="6"/>
      <c r="B10" s="7" t="s">
        <v>34</v>
      </c>
      <c r="C10" s="7" t="s">
        <v>35</v>
      </c>
      <c r="D10" s="7" t="str">
        <f>VLOOKUP(C10,[1]SPEC!$B$7:I$25,8,0)</f>
        <v>Ngang vai - đo từ giữa thân sau</v>
      </c>
      <c r="E10" s="8" t="s">
        <v>36</v>
      </c>
      <c r="F10" s="8" t="s">
        <v>36</v>
      </c>
      <c r="G10" s="9">
        <v>20</v>
      </c>
      <c r="H10" s="7" t="s">
        <v>37</v>
      </c>
      <c r="I10" s="8" t="s">
        <v>38</v>
      </c>
      <c r="J10" s="10"/>
      <c r="K10" s="11"/>
    </row>
    <row r="11" spans="1:11" ht="18" customHeight="1" x14ac:dyDescent="0.3">
      <c r="A11" s="6"/>
      <c r="B11" s="7" t="s">
        <v>39</v>
      </c>
      <c r="C11" s="7" t="s">
        <v>40</v>
      </c>
      <c r="D11" s="7" t="str">
        <f>VLOOKUP(C11,[1]SPEC!$B$7:I$25,8,0)</f>
        <v>Ngang ngực - đo giữa hõm nách</v>
      </c>
      <c r="E11" s="8" t="s">
        <v>31</v>
      </c>
      <c r="F11" s="8" t="s">
        <v>31</v>
      </c>
      <c r="G11" s="7" t="s">
        <v>41</v>
      </c>
      <c r="H11" s="7" t="s">
        <v>42</v>
      </c>
      <c r="I11" s="8" t="s">
        <v>43</v>
      </c>
      <c r="J11" s="10"/>
      <c r="K11" s="11"/>
    </row>
    <row r="12" spans="1:11" ht="18" customHeight="1" x14ac:dyDescent="0.3">
      <c r="A12" s="6"/>
      <c r="B12" s="7" t="s">
        <v>44</v>
      </c>
      <c r="C12" s="7" t="s">
        <v>45</v>
      </c>
      <c r="D12" s="7" t="str">
        <f>VLOOKUP(C12,[1]SPEC!$B$7:I$25,8,0)</f>
        <v>Ngang lưng- đo giữa hõm nách</v>
      </c>
      <c r="E12" s="8" t="s">
        <v>31</v>
      </c>
      <c r="F12" s="8" t="s">
        <v>31</v>
      </c>
      <c r="G12" s="7" t="s">
        <v>42</v>
      </c>
      <c r="H12" s="7" t="s">
        <v>46</v>
      </c>
      <c r="I12" s="8" t="s">
        <v>43</v>
      </c>
      <c r="J12" s="10"/>
      <c r="K12" s="11"/>
    </row>
    <row r="13" spans="1:11" ht="18" customHeight="1" x14ac:dyDescent="0.3">
      <c r="A13" s="6"/>
      <c r="B13" s="7" t="s">
        <v>47</v>
      </c>
      <c r="C13" s="7" t="s">
        <v>48</v>
      </c>
      <c r="D13" s="7" t="str">
        <f>VLOOKUP(C13,[1]SPEC!$B$7:I$25,8,0)</f>
        <v>Ngang ngực dưới nách 1"</v>
      </c>
      <c r="E13" s="8" t="s">
        <v>14</v>
      </c>
      <c r="F13" s="8" t="s">
        <v>14</v>
      </c>
      <c r="G13" s="7" t="s">
        <v>49</v>
      </c>
      <c r="H13" s="7" t="s">
        <v>50</v>
      </c>
      <c r="I13" s="8" t="s">
        <v>51</v>
      </c>
      <c r="J13" s="10"/>
      <c r="K13" s="11"/>
    </row>
    <row r="14" spans="1:11" ht="18" customHeight="1" x14ac:dyDescent="0.3">
      <c r="A14" s="6"/>
      <c r="B14" s="7" t="s">
        <v>52</v>
      </c>
      <c r="C14" s="7" t="s">
        <v>53</v>
      </c>
      <c r="D14" s="7" t="s">
        <v>1</v>
      </c>
      <c r="E14" s="8" t="s">
        <v>14</v>
      </c>
      <c r="F14" s="8" t="s">
        <v>14</v>
      </c>
      <c r="G14" s="7" t="s">
        <v>54</v>
      </c>
      <c r="H14" s="9">
        <v>23</v>
      </c>
      <c r="I14" s="8" t="s">
        <v>38</v>
      </c>
      <c r="J14" s="10"/>
      <c r="K14" s="11"/>
    </row>
    <row r="15" spans="1:11" ht="18" customHeight="1" x14ac:dyDescent="0.3">
      <c r="A15" s="6"/>
      <c r="B15" s="7" t="s">
        <v>55</v>
      </c>
      <c r="C15" s="7" t="s">
        <v>56</v>
      </c>
      <c r="D15" s="7" t="str">
        <f>VLOOKUP(C15,[1]SPEC!$B$7:I$25,8,0)</f>
        <v>Nách đo thẳng</v>
      </c>
      <c r="E15" s="8" t="s">
        <v>31</v>
      </c>
      <c r="F15" s="8" t="s">
        <v>31</v>
      </c>
      <c r="G15" s="9">
        <v>10</v>
      </c>
      <c r="H15" s="8" t="s">
        <v>57</v>
      </c>
      <c r="I15" s="8" t="s">
        <v>51</v>
      </c>
      <c r="J15" s="10"/>
      <c r="K15" s="11"/>
    </row>
    <row r="16" spans="1:11" ht="18" customHeight="1" x14ac:dyDescent="0.3">
      <c r="A16" s="6"/>
      <c r="B16" s="7" t="s">
        <v>58</v>
      </c>
      <c r="C16" s="7" t="s">
        <v>59</v>
      </c>
      <c r="D16" s="7" t="str">
        <f>VLOOKUP(C16,[1]SPEC!$B$7:I$25,8,0)</f>
        <v>Dài tay từ giữa cổ sau - đo 3 điểm</v>
      </c>
      <c r="E16" s="8" t="s">
        <v>31</v>
      </c>
      <c r="F16" s="8" t="s">
        <v>31</v>
      </c>
      <c r="G16" s="9">
        <v>19</v>
      </c>
      <c r="H16" s="7" t="s">
        <v>46</v>
      </c>
      <c r="I16" s="8" t="s">
        <v>38</v>
      </c>
      <c r="J16" s="10"/>
      <c r="K16" s="11"/>
    </row>
    <row r="17" spans="1:11" ht="18" customHeight="1" x14ac:dyDescent="0.3">
      <c r="A17" s="6"/>
      <c r="B17" s="7" t="s">
        <v>60</v>
      </c>
      <c r="C17" s="7" t="s">
        <v>61</v>
      </c>
      <c r="D17" s="7" t="str">
        <f>VLOOKUP(C17,[1]SPEC!$B$7:I$25,8,0)</f>
        <v>Cửa tay đo tại mép</v>
      </c>
      <c r="E17" s="8" t="s">
        <v>17</v>
      </c>
      <c r="F17" s="8" t="s">
        <v>17</v>
      </c>
      <c r="G17" s="8" t="s">
        <v>62</v>
      </c>
      <c r="H17" s="8" t="s">
        <v>62</v>
      </c>
      <c r="I17" s="9">
        <v>0</v>
      </c>
      <c r="J17" s="10"/>
      <c r="K17" s="11"/>
    </row>
    <row r="18" spans="1:11" ht="18" customHeight="1" x14ac:dyDescent="0.3">
      <c r="A18" s="6"/>
      <c r="B18" s="7" t="s">
        <v>63</v>
      </c>
      <c r="C18" s="7" t="s">
        <v>64</v>
      </c>
      <c r="D18" s="7" t="s">
        <v>2</v>
      </c>
      <c r="E18" s="8" t="s">
        <v>17</v>
      </c>
      <c r="F18" s="8" t="s">
        <v>17</v>
      </c>
      <c r="G18" s="8" t="s">
        <v>36</v>
      </c>
      <c r="H18" s="8" t="s">
        <v>36</v>
      </c>
      <c r="I18" s="9">
        <v>0</v>
      </c>
      <c r="J18" s="10"/>
      <c r="K18" s="11"/>
    </row>
    <row r="19" spans="1:11" ht="18" customHeight="1" x14ac:dyDescent="0.3">
      <c r="A19" s="6"/>
      <c r="B19" s="7" t="s">
        <v>65</v>
      </c>
      <c r="C19" s="7" t="s">
        <v>66</v>
      </c>
      <c r="D19" s="7" t="str">
        <f>VLOOKUP(C19,[1]SPEC!$B$7:I$25,8,0)</f>
        <v>Cao lai áo</v>
      </c>
      <c r="E19" s="8" t="s">
        <v>17</v>
      </c>
      <c r="F19" s="8" t="s">
        <v>17</v>
      </c>
      <c r="G19" s="9">
        <v>1</v>
      </c>
      <c r="H19" s="8" t="s">
        <v>67</v>
      </c>
      <c r="I19" s="8" t="s">
        <v>68</v>
      </c>
      <c r="J19" s="10"/>
      <c r="K19" s="11"/>
    </row>
    <row r="20" spans="1:11" ht="18" customHeight="1" x14ac:dyDescent="0.3">
      <c r="A20" s="6"/>
      <c r="B20" s="7" t="s">
        <v>69</v>
      </c>
      <c r="C20" s="7" t="s">
        <v>70</v>
      </c>
      <c r="D20" s="7" t="str">
        <f>VLOOKUP(C20,[1]SPEC!$B$7:I$25,8,0)</f>
        <v>Cao lai tay</v>
      </c>
      <c r="E20" s="8" t="s">
        <v>17</v>
      </c>
      <c r="F20" s="8" t="s">
        <v>17</v>
      </c>
      <c r="G20" s="9">
        <v>1</v>
      </c>
      <c r="H20" s="8" t="s">
        <v>67</v>
      </c>
      <c r="I20" s="8" t="s">
        <v>68</v>
      </c>
      <c r="J20" s="10"/>
      <c r="K20" s="11"/>
    </row>
    <row r="21" spans="1:11" ht="18" customHeight="1" x14ac:dyDescent="0.3">
      <c r="A21" s="6"/>
      <c r="B21" s="7" t="s">
        <v>71</v>
      </c>
      <c r="C21" s="7" t="s">
        <v>72</v>
      </c>
      <c r="D21" s="7" t="str">
        <f>VLOOKUP(C21,[1]SPEC!$B$7:I$25,8,0)</f>
        <v>Giãn cổ tối thiểu</v>
      </c>
      <c r="E21" s="8" t="s">
        <v>14</v>
      </c>
      <c r="F21" s="9">
        <v>0</v>
      </c>
      <c r="G21" s="9">
        <v>24</v>
      </c>
      <c r="H21" s="9">
        <v>24</v>
      </c>
      <c r="I21" s="9">
        <v>0</v>
      </c>
      <c r="J21" s="10"/>
      <c r="K21" s="11"/>
    </row>
    <row r="22" spans="1:11" ht="12" customHeight="1" x14ac:dyDescent="0.3">
      <c r="A22" s="12" t="s">
        <v>73</v>
      </c>
      <c r="B22" s="13"/>
      <c r="C22" s="13"/>
      <c r="D22" s="13"/>
      <c r="E22" s="13"/>
      <c r="F22" s="13"/>
      <c r="G22" s="13"/>
      <c r="H22" s="13"/>
      <c r="I22" s="13"/>
      <c r="J22" s="13"/>
      <c r="K22" s="14"/>
    </row>
  </sheetData>
  <mergeCells count="22">
    <mergeCell ref="A22:K22"/>
    <mergeCell ref="C1:D1"/>
    <mergeCell ref="J20:K20"/>
    <mergeCell ref="J21:K21"/>
    <mergeCell ref="J19:K19"/>
    <mergeCell ref="J18:K18"/>
    <mergeCell ref="J16:K16"/>
    <mergeCell ref="J17:K17"/>
    <mergeCell ref="J15:K15"/>
    <mergeCell ref="J14:K14"/>
    <mergeCell ref="J12:K12"/>
    <mergeCell ref="J13:K13"/>
    <mergeCell ref="J11:K11"/>
    <mergeCell ref="J10:K10"/>
    <mergeCell ref="J8:K8"/>
    <mergeCell ref="J9:K9"/>
    <mergeCell ref="J7:K7"/>
    <mergeCell ref="J6:K6"/>
    <mergeCell ref="J4:K4"/>
    <mergeCell ref="J5:K5"/>
    <mergeCell ref="J3:K3"/>
    <mergeCell ref="J2:K2"/>
  </mergeCells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45C1D8-97D5-4894-BCFA-2944EFADAE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49865B-874B-4164-B676-2BD5CEA97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E9ECC8-15F5-4E5B-B213-E0B7E1C0845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SIZE</vt:lpstr>
      <vt:lpstr>PP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Ngoc Tran Thi Nhu</cp:lastModifiedBy>
  <cp:lastPrinted>2025-06-19T06:22:20Z</cp:lastPrinted>
  <dcterms:created xsi:type="dcterms:W3CDTF">2025-06-19T13:09:52Z</dcterms:created>
  <dcterms:modified xsi:type="dcterms:W3CDTF">2025-06-19T06:23:32Z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