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5. COMMENTS/PP SAMPLE/CAMO/C0008-JOG028- JOGGER/"/>
    </mc:Choice>
  </mc:AlternateContent>
  <xr:revisionPtr revIDLastSave="89" documentId="11_E949F00EC7FD7557C9ADD616B7A2DD1F8A16F6B5" xr6:coauthVersionLast="47" xr6:coauthVersionMax="47" xr10:uidLastSave="{E1887401-0885-4F4F-A447-5EA33B5942BE}"/>
  <bookViews>
    <workbookView xWindow="-110" yWindow="-110" windowWidth="19420" windowHeight="10300" xr2:uid="{00000000-000D-0000-FFFF-FFFF00000000}"/>
  </bookViews>
  <sheets>
    <sheet name="FULL SIZE" sheetId="1" r:id="rId1"/>
    <sheet name="PP SAMPLE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2" i="2"/>
</calcChain>
</file>

<file path=xl/sharedStrings.xml><?xml version="1.0" encoding="utf-8"?>
<sst xmlns="http://schemas.openxmlformats.org/spreadsheetml/2006/main" count="532" uniqueCount="293">
  <si>
    <r>
      <rPr>
        <b/>
        <sz val="7"/>
        <rFont val="Arial"/>
        <family val="2"/>
      </rPr>
      <t>M</t>
    </r>
  </si>
  <si>
    <r>
      <rPr>
        <sz val="7"/>
        <rFont val="Arial Narrow"/>
        <family val="2"/>
      </rPr>
      <t>A201</t>
    </r>
  </si>
  <si>
    <r>
      <rPr>
        <sz val="7"/>
        <rFont val="Arial Narrow"/>
        <family val="2"/>
      </rPr>
      <t>Front body length from HPS : Top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</si>
  <si>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</si>
  <si>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H101</t>
    </r>
  </si>
  <si>
    <r>
      <rPr>
        <sz val="7"/>
        <rFont val="Arial Narrow"/>
        <family val="2"/>
      </rPr>
      <t>Neck width :: SEAM TO SEAM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</si>
  <si>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</si>
  <si>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9 1/4</t>
    </r>
  </si>
  <si>
    <r>
      <rPr>
        <sz val="7"/>
        <rFont val="Arial Narrow"/>
        <family val="2"/>
      </rPr>
      <t>9 1/2</t>
    </r>
  </si>
  <si>
    <r>
      <rPr>
        <sz val="7"/>
        <rFont val="Arial Narrow"/>
        <family val="2"/>
      </rPr>
      <t>9 3/4</t>
    </r>
  </si>
  <si>
    <r>
      <rPr>
        <sz val="7"/>
        <rFont val="Arial Narrow"/>
        <family val="2"/>
      </rPr>
      <t>10 1/2</t>
    </r>
  </si>
  <si>
    <r>
      <rPr>
        <sz val="7"/>
        <rFont val="Arial Narrow"/>
        <family val="2"/>
      </rPr>
      <t>H201</t>
    </r>
  </si>
  <si>
    <r>
      <rPr>
        <sz val="7"/>
        <rFont val="Arial Narrow"/>
        <family val="2"/>
      </rPr>
      <t>Front neck drop from HPS : Crew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</si>
  <si>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</si>
  <si>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3 3/8</t>
    </r>
  </si>
  <si>
    <r>
      <rPr>
        <sz val="7"/>
        <rFont val="Arial Narrow"/>
        <family val="2"/>
      </rPr>
      <t>3 1/2</t>
    </r>
  </si>
  <si>
    <r>
      <rPr>
        <sz val="7"/>
        <rFont val="Arial Narrow"/>
        <family val="2"/>
      </rPr>
      <t>H301</t>
    </r>
  </si>
  <si>
    <r>
      <rPr>
        <sz val="7"/>
        <rFont val="Arial Narrow"/>
        <family val="2"/>
      </rPr>
      <t>Back neck drop from HPS Crew</t>
    </r>
  </si>
  <si>
    <r>
      <rPr>
        <sz val="7"/>
        <rFont val="Arial Narrow"/>
        <family val="2"/>
      </rPr>
      <t>7/8</t>
    </r>
  </si>
  <si>
    <r>
      <rPr>
        <sz val="7"/>
        <rFont val="Arial Narrow"/>
        <family val="2"/>
      </rPr>
      <t>D102</t>
    </r>
  </si>
  <si>
    <r>
      <rPr>
        <sz val="7"/>
        <rFont val="Arial Narrow"/>
        <family val="2"/>
      </rPr>
      <t>Shoulder slope :: from HPS</t>
    </r>
  </si>
  <si>
    <r>
      <rPr>
        <sz val="7"/>
        <rFont val="Arial Narrow"/>
        <family val="2"/>
      </rPr>
      <t>2 1/2</t>
    </r>
  </si>
  <si>
    <r>
      <rPr>
        <sz val="7"/>
        <rFont val="Arial Narrow"/>
        <family val="2"/>
      </rPr>
      <t>D103</t>
    </r>
  </si>
  <si>
    <r>
      <rPr>
        <sz val="7"/>
        <rFont val="Arial Narrow"/>
        <family val="2"/>
      </rPr>
      <t>Shoulder displacement to front</t>
    </r>
  </si>
  <si>
    <r>
      <rPr>
        <sz val="7"/>
        <rFont val="Arial Narrow"/>
        <family val="2"/>
      </rPr>
      <t>3/4</t>
    </r>
  </si>
  <si>
    <r>
      <rPr>
        <sz val="7"/>
        <rFont val="Arial Narrow"/>
        <family val="2"/>
      </rPr>
      <t>D101</t>
    </r>
  </si>
  <si>
    <r>
      <rPr>
        <sz val="7"/>
        <rFont val="Arial Narrow"/>
        <family val="2"/>
      </rPr>
      <t>Shoulder width :measured on CB body</t>
    </r>
  </si>
  <si>
    <r>
      <rPr>
        <sz val="7"/>
        <rFont val="Arial Narrow"/>
        <family val="2"/>
      </rPr>
      <t>3/8</t>
    </r>
  </si>
  <si>
    <r>
      <rPr>
        <sz val="7"/>
        <rFont val="Arial Narrow"/>
        <family val="2"/>
      </rPr>
      <t>22 1/2</t>
    </r>
  </si>
  <si>
    <r>
      <rPr>
        <sz val="7"/>
        <rFont val="Arial Narrow"/>
        <family val="2"/>
      </rPr>
      <t>B301</t>
    </r>
  </si>
  <si>
    <r>
      <rPr>
        <sz val="7"/>
        <rFont val="Arial Narrow"/>
        <family val="2"/>
      </rPr>
      <t>Across: Chest : at mid. armhole</t>
    </r>
  </si>
  <si>
    <r>
      <rPr>
        <sz val="7"/>
        <rFont val="Arial Narrow"/>
        <family val="2"/>
      </rPr>
      <t>20 1/2</t>
    </r>
  </si>
  <si>
    <r>
      <rPr>
        <sz val="7"/>
        <rFont val="Arial Narrow"/>
        <family val="2"/>
      </rPr>
      <t>B201</t>
    </r>
  </si>
  <si>
    <r>
      <rPr>
        <sz val="7"/>
        <rFont val="Arial Narrow"/>
        <family val="2"/>
      </rPr>
      <t>Across Back : at mid. armhole</t>
    </r>
  </si>
  <si>
    <r>
      <rPr>
        <sz val="7"/>
        <rFont val="Arial Narrow"/>
        <family val="2"/>
      </rPr>
      <t>22 3/4</t>
    </r>
  </si>
  <si>
    <r>
      <rPr>
        <sz val="7"/>
        <rFont val="Arial Narrow"/>
        <family val="2"/>
      </rPr>
      <t>B101</t>
    </r>
  </si>
  <si>
    <r>
      <rPr>
        <sz val="7"/>
        <rFont val="Arial Narrow"/>
        <family val="2"/>
      </rPr>
      <t>Chest width :1" below armhole</t>
    </r>
  </si>
  <si>
    <r>
      <rPr>
        <sz val="7"/>
        <rFont val="Arial Narrow"/>
        <family val="2"/>
      </rPr>
      <t>23 1/2</t>
    </r>
  </si>
  <si>
    <r>
      <rPr>
        <sz val="7"/>
        <rFont val="Arial Narrow"/>
        <family val="2"/>
      </rPr>
      <t>24 1/2</t>
    </r>
  </si>
  <si>
    <r>
      <rPr>
        <sz val="7"/>
        <rFont val="Arial Narrow"/>
        <family val="2"/>
      </rPr>
      <t>C101</t>
    </r>
  </si>
  <si>
    <r>
      <rPr>
        <sz val="7"/>
        <rFont val="Arial Narrow"/>
        <family val="2"/>
      </rPr>
      <t>Bottom width at hem:inside fold edges of hem</t>
    </r>
  </si>
  <si>
    <r>
      <rPr>
        <sz val="7"/>
        <rFont val="Arial Narrow"/>
        <family val="2"/>
      </rPr>
      <t>E101</t>
    </r>
  </si>
  <si>
    <r>
      <rPr>
        <sz val="7"/>
        <rFont val="Arial Narrow"/>
        <family val="2"/>
      </rPr>
      <t>Armhole Straight :: measured straight</t>
    </r>
  </si>
  <si>
    <r>
      <rPr>
        <sz val="7"/>
        <rFont val="Arial Narrow"/>
        <family val="2"/>
      </rPr>
      <t>11 1/8</t>
    </r>
  </si>
  <si>
    <r>
      <rPr>
        <sz val="7"/>
        <rFont val="Arial Narrow"/>
        <family val="2"/>
      </rPr>
      <t>11 1/2</t>
    </r>
  </si>
  <si>
    <r>
      <rPr>
        <sz val="7"/>
        <rFont val="Arial Narrow"/>
        <family val="2"/>
      </rPr>
      <t>G101</t>
    </r>
  </si>
  <si>
    <r>
      <rPr>
        <sz val="7"/>
        <rFont val="Arial Narrow"/>
        <family val="2"/>
      </rPr>
      <t>Bicep width:1" below armhole</t>
    </r>
  </si>
  <si>
    <r>
      <rPr>
        <sz val="7"/>
        <rFont val="Arial Narrow"/>
        <family val="2"/>
      </rPr>
      <t>F101</t>
    </r>
  </si>
  <si>
    <r>
      <rPr>
        <sz val="7"/>
        <rFont val="Arial Narrow"/>
        <family val="2"/>
      </rPr>
      <t>L:Sleeve overarm fr. CB neck :: 3 x point measure</t>
    </r>
  </si>
  <si>
    <r>
      <rPr>
        <sz val="7"/>
        <rFont val="Arial Narrow"/>
        <family val="2"/>
      </rPr>
      <t>35 1/2</t>
    </r>
  </si>
  <si>
    <r>
      <rPr>
        <sz val="7"/>
        <rFont val="Arial Narrow"/>
        <family val="2"/>
      </rPr>
      <t>G104</t>
    </r>
  </si>
  <si>
    <r>
      <rPr>
        <sz val="7"/>
        <rFont val="Arial Narrow"/>
        <family val="2"/>
      </rPr>
      <t>L/Sleeve opening: inside fold edges of cuff/hem</t>
    </r>
  </si>
  <si>
    <r>
      <rPr>
        <sz val="7"/>
        <rFont val="Arial Narrow"/>
        <family val="2"/>
      </rPr>
      <t>G103</t>
    </r>
  </si>
  <si>
    <r>
      <rPr>
        <sz val="7"/>
        <rFont val="Arial Narrow"/>
        <family val="2"/>
      </rPr>
      <t>L/Sleeve :: 1" above cuff seam</t>
    </r>
  </si>
  <si>
    <r>
      <rPr>
        <sz val="7"/>
        <rFont val="Arial Narrow"/>
        <family val="2"/>
      </rPr>
      <t>6 1/2</t>
    </r>
  </si>
  <si>
    <r>
      <rPr>
        <sz val="7"/>
        <rFont val="Arial Narrow"/>
        <family val="2"/>
      </rPr>
      <t>F701</t>
    </r>
  </si>
  <si>
    <r>
      <rPr>
        <sz val="7"/>
        <rFont val="Arial Narrow"/>
        <family val="2"/>
      </rPr>
      <t>Sleeve hem Height</t>
    </r>
  </si>
  <si>
    <r>
      <rPr>
        <sz val="7"/>
        <rFont val="Arial Narrow"/>
        <family val="2"/>
      </rPr>
      <t>A703</t>
    </r>
  </si>
  <si>
    <r>
      <rPr>
        <sz val="7"/>
        <rFont val="Arial Narrow"/>
        <family val="2"/>
      </rPr>
      <t>Body hem Height</t>
    </r>
  </si>
  <si>
    <r>
      <rPr>
        <sz val="7"/>
        <rFont val="Arial Narrow"/>
        <family val="2"/>
      </rPr>
      <t>H708</t>
    </r>
  </si>
  <si>
    <r>
      <rPr>
        <sz val="7"/>
        <rFont val="Arial Narrow"/>
        <family val="2"/>
      </rPr>
      <t>Hood casing width :: at CF</t>
    </r>
  </si>
  <si>
    <r>
      <rPr>
        <sz val="7"/>
        <rFont val="Arial Narrow"/>
        <family val="2"/>
      </rPr>
      <t>H703</t>
    </r>
  </si>
  <si>
    <r>
      <rPr>
        <sz val="7"/>
        <rFont val="Arial Narrow"/>
        <family val="2"/>
      </rPr>
      <t>Hood width :: at 5" Below Top Edge</t>
    </r>
  </si>
  <si>
    <r>
      <rPr>
        <sz val="7"/>
        <rFont val="Arial Narrow"/>
        <family val="2"/>
      </rPr>
      <t>H701</t>
    </r>
  </si>
  <si>
    <r>
      <rPr>
        <sz val="7"/>
        <rFont val="Arial Narrow"/>
        <family val="2"/>
      </rPr>
      <t>Hood height at CF</t>
    </r>
  </si>
  <si>
    <r>
      <rPr>
        <sz val="7"/>
        <rFont val="Arial Narrow"/>
        <family val="2"/>
      </rPr>
      <t>H702</t>
    </r>
  </si>
  <si>
    <r>
      <rPr>
        <sz val="7"/>
        <rFont val="Arial Narrow"/>
        <family val="2"/>
      </rPr>
      <t>Hood height at HPS</t>
    </r>
  </si>
  <si>
    <r>
      <rPr>
        <sz val="7"/>
        <rFont val="Arial Narrow"/>
        <family val="2"/>
      </rPr>
      <t>N101</t>
    </r>
  </si>
  <si>
    <r>
      <rPr>
        <sz val="7"/>
        <rFont val="Arial Narrow"/>
        <family val="2"/>
      </rPr>
      <t>Kanga pocket height at center</t>
    </r>
  </si>
  <si>
    <r>
      <rPr>
        <sz val="7"/>
        <rFont val="Arial Narrow"/>
        <family val="2"/>
      </rPr>
      <t>8 3/4</t>
    </r>
  </si>
  <si>
    <r>
      <rPr>
        <sz val="7"/>
        <rFont val="Arial Narrow"/>
        <family val="2"/>
      </rPr>
      <t>N102</t>
    </r>
  </si>
  <si>
    <r>
      <rPr>
        <sz val="7"/>
        <rFont val="Arial Narrow"/>
        <family val="2"/>
      </rPr>
      <t>Kanga pocket width at top edge</t>
    </r>
  </si>
  <si>
    <r>
      <rPr>
        <sz val="7"/>
        <rFont val="Arial Narrow"/>
        <family val="2"/>
      </rPr>
      <t>N103</t>
    </r>
  </si>
  <si>
    <r>
      <rPr>
        <sz val="7"/>
        <rFont val="Arial Narrow"/>
        <family val="2"/>
      </rPr>
      <t>Kanga pocket width at widest point</t>
    </r>
  </si>
  <si>
    <r>
      <rPr>
        <sz val="7"/>
        <rFont val="Arial Narrow"/>
        <family val="2"/>
      </rPr>
      <t>13 3/4</t>
    </r>
  </si>
  <si>
    <r>
      <rPr>
        <sz val="7"/>
        <rFont val="Arial Narrow"/>
        <family val="2"/>
      </rPr>
      <t>N104</t>
    </r>
  </si>
  <si>
    <r>
      <rPr>
        <sz val="7"/>
        <rFont val="Arial Narrow"/>
        <family val="2"/>
      </rPr>
      <t>Kanga pocket width at BOTTOM</t>
    </r>
  </si>
  <si>
    <r>
      <rPr>
        <sz val="7"/>
        <rFont val="Arial Narrow"/>
        <family val="2"/>
      </rPr>
      <t>N206</t>
    </r>
  </si>
  <si>
    <r>
      <rPr>
        <sz val="7"/>
        <rFont val="Arial Narrow"/>
        <family val="2"/>
      </rPr>
      <t>Kanga position UP from BTM Hem edge</t>
    </r>
  </si>
  <si>
    <r>
      <rPr>
        <sz val="7"/>
        <rFont val="Arial Narrow"/>
        <family val="2"/>
      </rPr>
      <t>2 1/4</t>
    </r>
  </si>
  <si>
    <r>
      <rPr>
        <sz val="7"/>
        <rFont val="Arial Narrow"/>
        <family val="2"/>
      </rPr>
      <t>H710</t>
    </r>
  </si>
  <si>
    <r>
      <rPr>
        <sz val="7"/>
        <rFont val="Arial Narrow"/>
        <family val="2"/>
      </rPr>
      <t>Hood drawcord exit pos. fr neck</t>
    </r>
  </si>
  <si>
    <r>
      <rPr>
        <sz val="7"/>
        <rFont val="Arial Narrow"/>
        <family val="2"/>
      </rPr>
      <t>H606</t>
    </r>
  </si>
  <si>
    <r>
      <rPr>
        <sz val="7"/>
        <rFont val="Arial Narrow"/>
        <family val="2"/>
      </rPr>
      <t>Neck binding width</t>
    </r>
  </si>
  <si>
    <r>
      <rPr>
        <sz val="7"/>
        <rFont val="Arial Narrow"/>
        <family val="2"/>
      </rPr>
      <t>H404</t>
    </r>
  </si>
  <si>
    <r>
      <rPr>
        <sz val="7"/>
        <rFont val="Arial Narrow"/>
        <family val="2"/>
      </rPr>
      <t>Minimum Neck Stretch</t>
    </r>
  </si>
  <si>
    <r>
      <rPr>
        <sz val="7"/>
        <rFont val="Arial Narrow"/>
        <family val="2"/>
      </rPr>
      <t>Q401</t>
    </r>
  </si>
  <si>
    <r>
      <rPr>
        <sz val="7"/>
        <rFont val="Arial Narrow"/>
        <family val="2"/>
      </rPr>
      <t>BUNGEE LOOP HOLDER LENGTH AT FRONT NECK SEAM</t>
    </r>
  </si>
  <si>
    <r>
      <rPr>
        <sz val="7"/>
        <rFont val="Arial Narrow"/>
        <family val="2"/>
      </rPr>
      <t>5/8</t>
    </r>
  </si>
  <si>
    <r>
      <rPr>
        <b/>
        <sz val="7"/>
        <rFont val="Arial"/>
        <family val="2"/>
      </rPr>
      <t>Group</t>
    </r>
  </si>
  <si>
    <r>
      <rPr>
        <b/>
        <sz val="7"/>
        <rFont val="Arial"/>
        <family val="2"/>
      </rPr>
      <t>POM</t>
    </r>
  </si>
  <si>
    <r>
      <rPr>
        <b/>
        <sz val="7"/>
        <rFont val="Arial"/>
        <family val="2"/>
      </rPr>
      <t>Description</t>
    </r>
  </si>
  <si>
    <r>
      <rPr>
        <b/>
        <sz val="7"/>
        <rFont val="Arial"/>
        <family val="2"/>
      </rPr>
      <t>+ Tol</t>
    </r>
  </si>
  <si>
    <r>
      <rPr>
        <b/>
        <sz val="7"/>
        <rFont val="Arial"/>
        <family val="2"/>
      </rPr>
      <t>- Tol</t>
    </r>
  </si>
  <si>
    <r>
      <rPr>
        <b/>
        <sz val="7"/>
        <rFont val="Arial"/>
        <family val="2"/>
      </rPr>
      <t>Sample</t>
    </r>
  </si>
  <si>
    <r>
      <rPr>
        <b/>
        <sz val="7"/>
        <rFont val="Arial"/>
        <family val="2"/>
      </rPr>
      <t>Diff</t>
    </r>
  </si>
  <si>
    <r>
      <rPr>
        <b/>
        <sz val="7"/>
        <rFont val="Arial"/>
        <family val="2"/>
      </rPr>
      <t>Revised</t>
    </r>
  </si>
  <si>
    <r>
      <rPr>
        <sz val="7"/>
        <rFont val="Arial Narrow"/>
        <family val="2"/>
      </rPr>
      <t>28 1/4</t>
    </r>
  </si>
  <si>
    <r>
      <rPr>
        <sz val="7"/>
        <color rgb="FF008000"/>
        <rFont val="Arial Narrow"/>
        <family val="2"/>
      </rPr>
      <t>1/4</t>
    </r>
  </si>
  <si>
    <r>
      <rPr>
        <sz val="7"/>
        <color rgb="FF008000"/>
        <rFont val="Arial Narrow"/>
        <family val="2"/>
      </rPr>
      <t>-1/4</t>
    </r>
  </si>
  <si>
    <r>
      <rPr>
        <sz val="7"/>
        <color rgb="FF008000"/>
        <rFont val="Arial Narrow"/>
        <family val="2"/>
      </rPr>
      <t>-1/8</t>
    </r>
  </si>
  <si>
    <r>
      <rPr>
        <sz val="7"/>
        <rFont val="Arial Narrow"/>
        <family val="2"/>
      </rPr>
      <t>20 3/4</t>
    </r>
  </si>
  <si>
    <r>
      <rPr>
        <sz val="7"/>
        <color rgb="FF008000"/>
        <rFont val="Arial Narrow"/>
        <family val="2"/>
      </rPr>
      <t>1/2</t>
    </r>
  </si>
  <si>
    <r>
      <rPr>
        <sz val="7"/>
        <rFont val="Arial Narrow"/>
        <family val="2"/>
      </rPr>
      <t>23 3/8</t>
    </r>
  </si>
  <si>
    <r>
      <rPr>
        <sz val="7"/>
        <rFont val="Arial Narrow"/>
        <family val="2"/>
      </rPr>
      <t>35 3/4</t>
    </r>
  </si>
  <si>
    <r>
      <rPr>
        <sz val="7"/>
        <rFont val="Arial Narrow"/>
        <family val="2"/>
      </rPr>
      <t>3 3/4</t>
    </r>
  </si>
  <si>
    <r>
      <rPr>
        <sz val="7"/>
        <color rgb="FFFF0000"/>
        <rFont val="Arial Narrow"/>
        <family val="2"/>
      </rPr>
      <t>-1/4</t>
    </r>
  </si>
  <si>
    <r>
      <rPr>
        <sz val="7"/>
        <color rgb="FFFF0000"/>
        <rFont val="Arial Narrow"/>
        <family val="2"/>
      </rPr>
      <t>1/2</t>
    </r>
  </si>
  <si>
    <r>
      <rPr>
        <sz val="7"/>
        <rFont val="Arial Narrow"/>
        <family val="2"/>
      </rPr>
      <t>8 7/8</t>
    </r>
  </si>
  <si>
    <r>
      <rPr>
        <sz val="7"/>
        <color rgb="FF008000"/>
        <rFont val="Arial Narrow"/>
        <family val="2"/>
      </rPr>
      <t>1/8</t>
    </r>
  </si>
  <si>
    <r>
      <rPr>
        <sz val="7"/>
        <rFont val="Arial Narrow"/>
        <family val="2"/>
      </rPr>
      <t>9 7/8</t>
    </r>
  </si>
  <si>
    <r>
      <rPr>
        <sz val="7"/>
        <rFont val="Arial Narrow"/>
        <family val="2"/>
      </rPr>
      <t>13 7/8</t>
    </r>
  </si>
  <si>
    <r>
      <rPr>
        <sz val="7"/>
        <color rgb="FFFF0000"/>
        <rFont val="Arial Narrow"/>
        <family val="2"/>
      </rPr>
      <t>1/4</t>
    </r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</si>
  <si>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</si>
  <si>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</si>
  <si>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</si>
  <si>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</si>
  <si>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</si>
  <si>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</si>
  <si>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</si>
  <si>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</si>
  <si>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</si>
  <si>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</si>
  <si>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</si>
  <si>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</si>
  <si>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</si>
  <si>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t>A201</t>
  </si>
  <si>
    <t>Front body length from HPS : Top</t>
  </si>
  <si>
    <t>1/2</t>
  </si>
  <si>
    <t>Mixed</t>
  </si>
  <si>
    <t>26 1/2</t>
  </si>
  <si>
    <t>27 1/2</t>
  </si>
  <si>
    <t>28 1/2</t>
  </si>
  <si>
    <t>29 1/2</t>
  </si>
  <si>
    <t>30 1/2</t>
  </si>
  <si>
    <t>31 1/2</t>
  </si>
  <si>
    <t>H101</t>
  </si>
  <si>
    <t>Neck width :: SEAM TO SEAM</t>
  </si>
  <si>
    <t>1/4</t>
  </si>
  <si>
    <t>9 1/4</t>
  </si>
  <si>
    <t>9 1/2</t>
  </si>
  <si>
    <t>9 3/4</t>
  </si>
  <si>
    <t>10 1/4</t>
  </si>
  <si>
    <t>10 1/2</t>
  </si>
  <si>
    <t>H201</t>
  </si>
  <si>
    <t>Front neck drop from HPS : Crew</t>
  </si>
  <si>
    <t>1/8</t>
  </si>
  <si>
    <t>3 3/8</t>
  </si>
  <si>
    <t>3 7/16</t>
  </si>
  <si>
    <t>3 1/2</t>
  </si>
  <si>
    <t>3 9/16</t>
  </si>
  <si>
    <t>3 11/16</t>
  </si>
  <si>
    <t>3 13/16</t>
  </si>
  <si>
    <t>3 15/16</t>
  </si>
  <si>
    <t>H301</t>
  </si>
  <si>
    <t>Back neck drop from HPS Crew</t>
  </si>
  <si>
    <t>7/8</t>
  </si>
  <si>
    <t>15/16</t>
  </si>
  <si>
    <t>1 1/16</t>
  </si>
  <si>
    <t>1 3/16</t>
  </si>
  <si>
    <t>1 5/16</t>
  </si>
  <si>
    <t>1 7/16</t>
  </si>
  <si>
    <t>D102</t>
  </si>
  <si>
    <t>Shoulder slope :: from HPS</t>
  </si>
  <si>
    <t>2 3/8</t>
  </si>
  <si>
    <t>2 7/16</t>
  </si>
  <si>
    <t>2 1/2</t>
  </si>
  <si>
    <t>2 9/16</t>
  </si>
  <si>
    <t>2 5/8</t>
  </si>
  <si>
    <t>2 11/16</t>
  </si>
  <si>
    <t>D103</t>
  </si>
  <si>
    <t>Shoulder displacement to front</t>
  </si>
  <si>
    <t>3/4</t>
  </si>
  <si>
    <t>D101</t>
  </si>
  <si>
    <t>Shoulder width :measured on CB body</t>
  </si>
  <si>
    <t>3/8</t>
  </si>
  <si>
    <t>20 1/4</t>
  </si>
  <si>
    <t>21 3/4</t>
  </si>
  <si>
    <t>22 1/2</t>
  </si>
  <si>
    <t>23 1/4</t>
  </si>
  <si>
    <t>24 1/4</t>
  </si>
  <si>
    <t>25 1/4</t>
  </si>
  <si>
    <t>26 1/4</t>
  </si>
  <si>
    <t>B301</t>
  </si>
  <si>
    <t>Across: Chest : at mid. armhole</t>
  </si>
  <si>
    <t>18 1/4</t>
  </si>
  <si>
    <t>19 3/4</t>
  </si>
  <si>
    <t>20 1/2</t>
  </si>
  <si>
    <t>21 1/4</t>
  </si>
  <si>
    <t>22 1/4</t>
  </si>
  <si>
    <t>B201</t>
  </si>
  <si>
    <t>Across Back : at mid. armhole</t>
  </si>
  <si>
    <t>18 3/4</t>
  </si>
  <si>
    <t>19 1/2</t>
  </si>
  <si>
    <t>22 3/4</t>
  </si>
  <si>
    <t>23 3/4</t>
  </si>
  <si>
    <t>24 3/4</t>
  </si>
  <si>
    <t>B101</t>
  </si>
  <si>
    <t>Chest width :1" below armhole</t>
  </si>
  <si>
    <t>21 1/2</t>
  </si>
  <si>
    <t>23 1/2</t>
  </si>
  <si>
    <t>24 1/2</t>
  </si>
  <si>
    <t>25 1/2</t>
  </si>
  <si>
    <t>C101</t>
  </si>
  <si>
    <t>Bottom width at hem:inside fold edges of hem</t>
  </si>
  <si>
    <t>E101</t>
  </si>
  <si>
    <t>Armhole Straight :: measured straight</t>
  </si>
  <si>
    <t>10 3/8</t>
  </si>
  <si>
    <t>10 3/4</t>
  </si>
  <si>
    <t>11 1/8</t>
  </si>
  <si>
    <t>11 1/2</t>
  </si>
  <si>
    <t>11 7/8</t>
  </si>
  <si>
    <t>12 3/8</t>
  </si>
  <si>
    <t>12 7/8</t>
  </si>
  <si>
    <t>13 3/8</t>
  </si>
  <si>
    <t>G101</t>
  </si>
  <si>
    <t>Bicep width:1" below armhole</t>
  </si>
  <si>
    <t>11 1/16</t>
  </si>
  <si>
    <t>11 3/8</t>
  </si>
  <si>
    <t>11 11/16</t>
  </si>
  <si>
    <t>F101</t>
  </si>
  <si>
    <t>L:Sleeve overarm fr. CB neck :: 3 x point measure</t>
  </si>
  <si>
    <t>33 1/4</t>
  </si>
  <si>
    <t>34 3/4</t>
  </si>
  <si>
    <t>35 1/2</t>
  </si>
  <si>
    <t>36 1/4</t>
  </si>
  <si>
    <t>37 1/4</t>
  </si>
  <si>
    <t>38 1/4</t>
  </si>
  <si>
    <t>39 1/4</t>
  </si>
  <si>
    <t>G104</t>
  </si>
  <si>
    <t>L/Sleeve opening: inside fold edges of cuff/hem</t>
  </si>
  <si>
    <t>3 5/8</t>
  </si>
  <si>
    <t>4 3/16</t>
  </si>
  <si>
    <t>4 7/16</t>
  </si>
  <si>
    <t>4 11/16</t>
  </si>
  <si>
    <t>4 15/16</t>
  </si>
  <si>
    <t>G103</t>
  </si>
  <si>
    <t>L/Sleeve :: 1" above cuff seam</t>
  </si>
  <si>
    <t>5 15/16</t>
  </si>
  <si>
    <t>6 1/8</t>
  </si>
  <si>
    <t>6 5/16</t>
  </si>
  <si>
    <t>6 1/2</t>
  </si>
  <si>
    <t>6 11/16</t>
  </si>
  <si>
    <t>6 15/16</t>
  </si>
  <si>
    <t>7 3/16</t>
  </si>
  <si>
    <t>7 7/16</t>
  </si>
  <si>
    <t>F701</t>
  </si>
  <si>
    <t>Sleeve hem Height</t>
  </si>
  <si>
    <t>A703</t>
  </si>
  <si>
    <t>Body hem Height</t>
  </si>
  <si>
    <t>H708</t>
  </si>
  <si>
    <t>Hood casing width :: at CF</t>
  </si>
  <si>
    <t>H703</t>
  </si>
  <si>
    <t>Hood width :: at 5" Below Top Edge</t>
  </si>
  <si>
    <t>11 1/4</t>
  </si>
  <si>
    <t>11 3/4</t>
  </si>
  <si>
    <t>12 1/4</t>
  </si>
  <si>
    <t>12 1/2</t>
  </si>
  <si>
    <t>H701</t>
  </si>
  <si>
    <t>Hood height at CF</t>
  </si>
  <si>
    <t>14 1/2</t>
  </si>
  <si>
    <t>15 1/2</t>
  </si>
  <si>
    <t>H702</t>
  </si>
  <si>
    <t>Hood height at HPS</t>
  </si>
  <si>
    <t>13 1/2</t>
  </si>
  <si>
    <t>N101</t>
  </si>
  <si>
    <t>Kanga pocket height at center</t>
  </si>
  <si>
    <t>8 1/4</t>
  </si>
  <si>
    <t>8 1/2</t>
  </si>
  <si>
    <t>8 3/4</t>
  </si>
  <si>
    <t>N102</t>
  </si>
  <si>
    <t>Kanga pocket width at top edge</t>
  </si>
  <si>
    <t>N103</t>
  </si>
  <si>
    <t>Kanga pocket width at widest point</t>
  </si>
  <si>
    <t>13 1/4</t>
  </si>
  <si>
    <t>13 3/4</t>
  </si>
  <si>
    <t>14 1/4</t>
  </si>
  <si>
    <t>N104</t>
  </si>
  <si>
    <t>Kanga pocket width at BOTTOM</t>
  </si>
  <si>
    <t>N206</t>
  </si>
  <si>
    <t>Kanga position UP from BTM Hem edge</t>
  </si>
  <si>
    <t>2 1/8</t>
  </si>
  <si>
    <t>2 1/4</t>
  </si>
  <si>
    <t>2 3/4</t>
  </si>
  <si>
    <t>H710</t>
  </si>
  <si>
    <t>Hood drawcord exit pos. fr neck</t>
  </si>
  <si>
    <t>H606</t>
  </si>
  <si>
    <t>Neck binding width</t>
  </si>
  <si>
    <t>H404</t>
  </si>
  <si>
    <t>Minimum Neck Stretch</t>
  </si>
  <si>
    <t>Q401</t>
  </si>
  <si>
    <t>BUNGEE LOOP HOLDER LENGTH AT FRONT NECK SEAM</t>
  </si>
  <si>
    <t>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</si>
</sst>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 x14ac:knownFonts="1">
    <font>
      <sz val="10"/>
      <color rgb="FF000000"/>
      <name val="Times New Roman"/>
      <charset val="204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sz val="7"/>
      <name val="Arial Narrow"/>
      <family val="2"/>
    </font>
    <font>
      <b/>
      <sz val="7"/>
      <name val="Arial"/>
      <family val="2"/>
    </font>
    <font>
      <sz val="7"/>
      <color rgb="FF008000"/>
      <name val="Arial Narrow"/>
      <family val="2"/>
    </font>
    <font>
      <sz val="7"/>
      <color rgb="FFFF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  <fill>
      <patternFill patternType="solid">
        <fgColor rgb="FFFB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8-FW25/2-PRODUCTION/2-STYLE-FILE/1.%20TECH%20PACK/CAMO/C0008-HOD147_HOODIE/Techpack_CAMOHOODIE(M-0325-KT-6101%20-%20V1).xlsx" TargetMode="External"/><Relationship Id="rId2" Type="http://schemas.microsoft.com/office/2019/04/relationships/externalLinkLongPath" Target="/sites/COMMERCIAL/Shared%20Documents/General/2-CUSTOMER-FOLDER/OCTOBERS%20VERY%20OWN/8-FW25/2-PRODUCTION/2-STYLE-FILE/1.%20TECH%20PACK/CAMO/C0008-HOD147_HOODIE/Techpack_CAMOHOODIE(M-0325-KT-6101%20-%20V1).xlsx?8EDE930A" TargetMode="External"/><Relationship Id="rId1" Type="http://schemas.openxmlformats.org/officeDocument/2006/relationships/externalLinkPath" Target="file:///\\8EDE930A\Techpack_CAMOHOODIE(M-0325-KT-6101%20-%20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C1"/>
      <sheetName val="PIC2"/>
      <sheetName val="GRADING"/>
      <sheetName val="BTS 3RD FIT"/>
    </sheetNames>
    <sheetDataSet>
      <sheetData sheetId="0"/>
      <sheetData sheetId="1"/>
      <sheetData sheetId="2">
        <row r="7">
          <cell r="B7" t="str">
            <v>Front body length from HPS : Top</v>
          </cell>
          <cell r="M7" t="str">
            <v>DÀI THÂN TRƯỚC TỪ ĐỈNH VAI</v>
          </cell>
        </row>
        <row r="8">
          <cell r="B8" t="str">
            <v>Neck width :: SEAM TO SEAM</v>
          </cell>
          <cell r="M8" t="str">
            <v>NGANG CỔ: ĐƯỜNG MAY ĐẾN ĐƯỜNG MAY</v>
          </cell>
        </row>
        <row r="9">
          <cell r="B9" t="str">
            <v>Front neck drop from HPS : Crew</v>
          </cell>
          <cell r="M9" t="str">
            <v>HẠ CỔ TRƯỚC TỪ ĐỈNH VAI</v>
          </cell>
        </row>
        <row r="10">
          <cell r="B10" t="str">
            <v>Back neck drop from HPS Crew</v>
          </cell>
          <cell r="M10" t="str">
            <v xml:space="preserve">HẠ CỔ SAU TỪ ĐỈNH VAI </v>
          </cell>
        </row>
        <row r="11">
          <cell r="B11" t="str">
            <v>Shoulder slope :: from HPS</v>
          </cell>
          <cell r="M11" t="str">
            <v>XUÔI VAI TỪ ĐỈNH VAI</v>
          </cell>
        </row>
        <row r="12">
          <cell r="B12" t="str">
            <v>Shoulder displacement to front</v>
          </cell>
          <cell r="M12" t="str">
            <v xml:space="preserve">CHỒM VAI </v>
          </cell>
        </row>
        <row r="13">
          <cell r="B13" t="str">
            <v>Shoulder width :measured on CB body</v>
          </cell>
          <cell r="M13" t="str">
            <v>NGANG VAI: SỐ ĐO GIỮA THÂN SAU</v>
          </cell>
        </row>
        <row r="14">
          <cell r="B14" t="str">
            <v>Across: Chest : at mid. armhole</v>
          </cell>
          <cell r="M14" t="str">
            <v>NGANG NGỰC: TẠI GIỮA NÁCH</v>
          </cell>
        </row>
        <row r="15">
          <cell r="B15" t="str">
            <v>Across Back : at mid. armhole</v>
          </cell>
          <cell r="M15" t="str">
            <v>NGANG THÂN SAU: TẠI GIỮA NÁCH</v>
          </cell>
        </row>
        <row r="16">
          <cell r="B16" t="str">
            <v>Chest width :1" below armhole</v>
          </cell>
          <cell r="M16" t="str">
            <v>NGANG NGỰC: 1'' DƯỚI NÁCH</v>
          </cell>
        </row>
        <row r="17">
          <cell r="B17" t="str">
            <v>Bottom width at hem:inside fold edges of hem</v>
          </cell>
          <cell r="M17" t="str">
            <v>NGANG LAI TẠI BO BÊN TRONG CẠNH GẤP CỦA LAI ÁO</v>
          </cell>
        </row>
        <row r="18">
          <cell r="B18" t="str">
            <v>Armhole Straight :: measured straight</v>
          </cell>
          <cell r="M18" t="str">
            <v>NÁCH ĐO THẲNG</v>
          </cell>
        </row>
        <row r="19">
          <cell r="B19" t="str">
            <v>Bicep width:1" below armhole</v>
          </cell>
          <cell r="M19" t="str">
            <v>NGANG BẮP TAY DƯỚI NÁCH 1''</v>
          </cell>
        </row>
        <row r="20">
          <cell r="B20" t="str">
            <v>L:Sleeve overarm fr. CB neck :: 3 x point measure</v>
          </cell>
          <cell r="M20" t="str">
            <v>DÀI TAY ĐO 3 ĐIỂM TỪ GIỮA CỔ SAU</v>
          </cell>
        </row>
        <row r="21">
          <cell r="B21" t="str">
            <v>L/Sleeve opening: inside fold edges of cuff/hem</v>
          </cell>
          <cell r="M21" t="str">
            <v>CỬA TAY BÊN TRONG MÉP GẬP</v>
          </cell>
        </row>
        <row r="22">
          <cell r="B22" t="str">
            <v>L/Sleeve :: 1" above cuff seam</v>
          </cell>
          <cell r="M22" t="str">
            <v>CỬA TAY TRÊN ĐƯỜNG MAY BO 1''</v>
          </cell>
        </row>
        <row r="23">
          <cell r="B23" t="str">
            <v>Sleeve hem Height</v>
          </cell>
          <cell r="M23" t="str">
            <v>TO BẢN LAI TAY</v>
          </cell>
        </row>
        <row r="24">
          <cell r="B24" t="str">
            <v>Body hem Height</v>
          </cell>
          <cell r="M24" t="str">
            <v>TO BẢ̉N LAI ÁO</v>
          </cell>
        </row>
        <row r="25">
          <cell r="B25" t="str">
            <v>Hood casing width :: at CF</v>
          </cell>
          <cell r="M25" t="str">
            <v>TO BẢN MIỆNG NÓN TẠI CHỖ LUỒN DÂY</v>
          </cell>
        </row>
        <row r="26">
          <cell r="B26" t="str">
            <v>Hood width :: at 5" Below Top Edge</v>
          </cell>
          <cell r="M26" t="str">
            <v>NGANG NÓN TẠI ĐIỂM DƯỚI MÉP TRÊN 5''</v>
          </cell>
        </row>
        <row r="27">
          <cell r="B27" t="str">
            <v>Hood height at CF</v>
          </cell>
          <cell r="M27" t="str">
            <v>CAO NÓN TẠI GIỮA TRƯỚC</v>
          </cell>
        </row>
        <row r="28">
          <cell r="B28" t="str">
            <v>Hood height at HPS</v>
          </cell>
          <cell r="M28" t="str">
            <v>CAO NÓN TẠI ĐỈNH VAI</v>
          </cell>
        </row>
        <row r="29">
          <cell r="B29" t="str">
            <v>Kanga pocket height at center</v>
          </cell>
          <cell r="M29" t="str">
            <v>CAO TÚI TẠI ĐIỂM GIỮA</v>
          </cell>
        </row>
        <row r="30">
          <cell r="B30" t="str">
            <v>Kanga pocket width at top edge</v>
          </cell>
          <cell r="M30" t="str">
            <v>RỘNG TÚI CẠNH TRÊN</v>
          </cell>
        </row>
        <row r="31">
          <cell r="B31" t="str">
            <v>Kanga pocket width at widest point</v>
          </cell>
          <cell r="M31" t="str">
            <v>RỘNG TÚI ĐIỂM RỘNG NHẤT</v>
          </cell>
        </row>
        <row r="32">
          <cell r="B32" t="str">
            <v>Kanga pocket width at BOTTOM</v>
          </cell>
          <cell r="M32" t="str">
            <v>RỘNG TÚI CẠ̣NH DƯỚI</v>
          </cell>
        </row>
        <row r="33">
          <cell r="B33" t="str">
            <v>Kanga position UP from BTM Hem edge</v>
          </cell>
          <cell r="M33" t="str">
            <v>VỊ TRÍ TÚI CÁCH ĐƯỜNG MAY LAI ÁO</v>
          </cell>
        </row>
        <row r="34">
          <cell r="B34" t="str">
            <v>Hood drawcord exit pos. fr neck</v>
          </cell>
          <cell r="M34" t="str">
            <v>ĐỊNH VỊ KHUY LUỒN DÂY TỪ CỔ</v>
          </cell>
        </row>
        <row r="35">
          <cell r="B35" t="str">
            <v>Neck binding width</v>
          </cell>
          <cell r="M35" t="str">
            <v>NGANG VIỀN CỔ</v>
          </cell>
        </row>
        <row r="36">
          <cell r="B36" t="str">
            <v>Minimum Neck Stretch</v>
          </cell>
          <cell r="M36" t="str">
            <v>CỔ KÉO CĂNG TỐI THIỂU</v>
          </cell>
        </row>
        <row r="37">
          <cell r="B37" t="str">
            <v>BUNGEE LOOP HOLDER LENGTH AT FRONT NECK SEAM</v>
          </cell>
          <cell r="M37" t="str">
            <v>CHIỀU DÀI DÂY TAPE CHẶN DÂY LUỒN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BreakPreview" topLeftCell="A13" zoomScale="83" zoomScaleNormal="57" zoomScaleSheetLayoutView="83" workbookViewId="0">
      <selection activeCell="C30" sqref="C30"/>
    </sheetView>
  </sheetViews>
  <sheetFormatPr defaultRowHeight="14" x14ac:dyDescent="0.3"/>
  <cols>
    <col min="1" max="1" width="9.296875" style="18" customWidth="1"/>
    <col min="2" max="2" width="35.5" style="18" bestFit="1" customWidth="1"/>
    <col min="3" max="3" width="35.5" style="18" customWidth="1"/>
    <col min="4" max="15" width="9.296875" style="18" customWidth="1"/>
    <col min="16" max="16" width="1.09765625" style="18" customWidth="1"/>
    <col min="17" max="17" width="2.19921875" style="18" customWidth="1"/>
    <col min="18" max="16384" width="8.796875" style="18"/>
  </cols>
  <sheetData>
    <row r="1" spans="1:14" ht="2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5" customHeight="1" x14ac:dyDescent="0.3">
      <c r="A2" s="19" t="s">
        <v>113</v>
      </c>
      <c r="B2" s="19" t="s">
        <v>114</v>
      </c>
      <c r="C2" s="19"/>
      <c r="D2" s="19" t="s">
        <v>115</v>
      </c>
      <c r="E2" s="19" t="s">
        <v>116</v>
      </c>
      <c r="F2" s="20" t="s">
        <v>117</v>
      </c>
      <c r="G2" s="19" t="s">
        <v>118</v>
      </c>
      <c r="H2" s="21" t="s">
        <v>119</v>
      </c>
      <c r="I2" s="21" t="s">
        <v>120</v>
      </c>
      <c r="J2" s="22" t="s">
        <v>121</v>
      </c>
      <c r="K2" s="21" t="s">
        <v>122</v>
      </c>
      <c r="L2" s="21" t="s">
        <v>123</v>
      </c>
      <c r="M2" s="19" t="s">
        <v>124</v>
      </c>
      <c r="N2" s="23" t="s">
        <v>125</v>
      </c>
    </row>
    <row r="3" spans="1:14" ht="15" customHeight="1" x14ac:dyDescent="0.3">
      <c r="A3" s="24" t="s">
        <v>126</v>
      </c>
      <c r="B3" s="24" t="s">
        <v>127</v>
      </c>
      <c r="C3" s="24" t="str">
        <f>VLOOKUP(B3,[1]GRADING!B$7:M$37,12,0)</f>
        <v>DÀI THÂN TRƯỚC TỪ ĐỈNH VAI</v>
      </c>
      <c r="D3" s="25" t="s">
        <v>128</v>
      </c>
      <c r="E3" s="25" t="s">
        <v>128</v>
      </c>
      <c r="F3" s="26" t="s">
        <v>129</v>
      </c>
      <c r="G3" s="24" t="s">
        <v>130</v>
      </c>
      <c r="H3" s="27">
        <v>27</v>
      </c>
      <c r="I3" s="24" t="s">
        <v>131</v>
      </c>
      <c r="J3" s="28">
        <v>28</v>
      </c>
      <c r="K3" s="24" t="s">
        <v>132</v>
      </c>
      <c r="L3" s="24" t="s">
        <v>133</v>
      </c>
      <c r="M3" s="24" t="s">
        <v>134</v>
      </c>
      <c r="N3" s="29" t="s">
        <v>135</v>
      </c>
    </row>
    <row r="4" spans="1:14" x14ac:dyDescent="0.3">
      <c r="A4" s="30" t="s">
        <v>136</v>
      </c>
      <c r="B4" s="30" t="s">
        <v>137</v>
      </c>
      <c r="C4" s="24" t="str">
        <f>VLOOKUP(B4,[1]GRADING!B$7:M$37,12,0)</f>
        <v>NGANG CỔ: ĐƯỜNG MAY ĐẾN ĐƯỜNG MAY</v>
      </c>
      <c r="D4" s="25" t="s">
        <v>138</v>
      </c>
      <c r="E4" s="25" t="s">
        <v>138</v>
      </c>
      <c r="F4" s="26" t="s">
        <v>129</v>
      </c>
      <c r="G4" s="31">
        <v>9</v>
      </c>
      <c r="H4" s="31">
        <v>9</v>
      </c>
      <c r="I4" s="30" t="s">
        <v>139</v>
      </c>
      <c r="J4" s="32" t="s">
        <v>140</v>
      </c>
      <c r="K4" s="30" t="s">
        <v>141</v>
      </c>
      <c r="L4" s="31">
        <v>10</v>
      </c>
      <c r="M4" s="30" t="s">
        <v>142</v>
      </c>
      <c r="N4" s="33" t="s">
        <v>143</v>
      </c>
    </row>
    <row r="5" spans="1:14" ht="15" customHeight="1" x14ac:dyDescent="0.3">
      <c r="A5" s="24" t="s">
        <v>144</v>
      </c>
      <c r="B5" s="24" t="s">
        <v>145</v>
      </c>
      <c r="C5" s="24" t="str">
        <f>VLOOKUP(B5,[1]GRADING!B$7:M$37,12,0)</f>
        <v>HẠ CỔ TRƯỚC TỪ ĐỈNH VAI</v>
      </c>
      <c r="D5" s="25" t="s">
        <v>146</v>
      </c>
      <c r="E5" s="25" t="s">
        <v>146</v>
      </c>
      <c r="F5" s="26" t="s">
        <v>129</v>
      </c>
      <c r="G5" s="24" t="s">
        <v>147</v>
      </c>
      <c r="H5" s="24" t="s">
        <v>147</v>
      </c>
      <c r="I5" s="24" t="s">
        <v>148</v>
      </c>
      <c r="J5" s="32" t="s">
        <v>149</v>
      </c>
      <c r="K5" s="24" t="s">
        <v>150</v>
      </c>
      <c r="L5" s="24" t="s">
        <v>151</v>
      </c>
      <c r="M5" s="24" t="s">
        <v>152</v>
      </c>
      <c r="N5" s="29" t="s">
        <v>153</v>
      </c>
    </row>
    <row r="6" spans="1:14" ht="15" customHeight="1" x14ac:dyDescent="0.3">
      <c r="A6" s="30" t="s">
        <v>154</v>
      </c>
      <c r="B6" s="30" t="s">
        <v>155</v>
      </c>
      <c r="C6" s="24" t="str">
        <f>VLOOKUP(B6,[1]GRADING!B$7:M$37,12,0)</f>
        <v xml:space="preserve">HẠ CỔ SAU TỪ ĐỈNH VAI </v>
      </c>
      <c r="D6" s="25" t="s">
        <v>146</v>
      </c>
      <c r="E6" s="25" t="s">
        <v>146</v>
      </c>
      <c r="F6" s="26" t="s">
        <v>129</v>
      </c>
      <c r="G6" s="34" t="s">
        <v>156</v>
      </c>
      <c r="H6" s="34" t="s">
        <v>156</v>
      </c>
      <c r="I6" s="30" t="s">
        <v>157</v>
      </c>
      <c r="J6" s="28">
        <v>1</v>
      </c>
      <c r="K6" s="30" t="s">
        <v>158</v>
      </c>
      <c r="L6" s="30" t="s">
        <v>159</v>
      </c>
      <c r="M6" s="30" t="s">
        <v>160</v>
      </c>
      <c r="N6" s="33" t="s">
        <v>161</v>
      </c>
    </row>
    <row r="7" spans="1:14" ht="15" customHeight="1" x14ac:dyDescent="0.3">
      <c r="A7" s="24" t="s">
        <v>162</v>
      </c>
      <c r="B7" s="24" t="s">
        <v>163</v>
      </c>
      <c r="C7" s="24" t="str">
        <f>VLOOKUP(B7,[1]GRADING!B$7:M$37,12,0)</f>
        <v>XUÔI VAI TỪ ĐỈNH VAI</v>
      </c>
      <c r="D7" s="25" t="s">
        <v>146</v>
      </c>
      <c r="E7" s="25" t="s">
        <v>146</v>
      </c>
      <c r="F7" s="26" t="s">
        <v>129</v>
      </c>
      <c r="G7" s="24" t="s">
        <v>164</v>
      </c>
      <c r="H7" s="24" t="s">
        <v>165</v>
      </c>
      <c r="I7" s="24" t="s">
        <v>166</v>
      </c>
      <c r="J7" s="32" t="s">
        <v>166</v>
      </c>
      <c r="K7" s="24" t="s">
        <v>166</v>
      </c>
      <c r="L7" s="24" t="s">
        <v>167</v>
      </c>
      <c r="M7" s="24" t="s">
        <v>168</v>
      </c>
      <c r="N7" s="29" t="s">
        <v>169</v>
      </c>
    </row>
    <row r="8" spans="1:14" ht="15" customHeight="1" x14ac:dyDescent="0.3">
      <c r="A8" s="30" t="s">
        <v>170</v>
      </c>
      <c r="B8" s="30" t="s">
        <v>171</v>
      </c>
      <c r="C8" s="24" t="str">
        <f>VLOOKUP(B8,[1]GRADING!B$7:M$37,12,0)</f>
        <v xml:space="preserve">CHỒM VAI </v>
      </c>
      <c r="D8" s="25" t="s">
        <v>146</v>
      </c>
      <c r="E8" s="25" t="s">
        <v>146</v>
      </c>
      <c r="F8" s="35">
        <v>0</v>
      </c>
      <c r="G8" s="34" t="s">
        <v>172</v>
      </c>
      <c r="H8" s="34" t="s">
        <v>172</v>
      </c>
      <c r="I8" s="34" t="s">
        <v>172</v>
      </c>
      <c r="J8" s="36" t="s">
        <v>172</v>
      </c>
      <c r="K8" s="34" t="s">
        <v>172</v>
      </c>
      <c r="L8" s="34" t="s">
        <v>172</v>
      </c>
      <c r="M8" s="34" t="s">
        <v>172</v>
      </c>
      <c r="N8" s="37" t="s">
        <v>172</v>
      </c>
    </row>
    <row r="9" spans="1:14" ht="15" customHeight="1" x14ac:dyDescent="0.3">
      <c r="A9" s="24" t="s">
        <v>173</v>
      </c>
      <c r="B9" s="24" t="s">
        <v>174</v>
      </c>
      <c r="C9" s="24" t="str">
        <f>VLOOKUP(B9,[1]GRADING!B$7:M$37,12,0)</f>
        <v>NGANG VAI: SỐ ĐO GIỮA THÂN SAU</v>
      </c>
      <c r="D9" s="25" t="s">
        <v>175</v>
      </c>
      <c r="E9" s="25" t="s">
        <v>175</v>
      </c>
      <c r="F9" s="26" t="s">
        <v>129</v>
      </c>
      <c r="G9" s="24" t="s">
        <v>176</v>
      </c>
      <c r="H9" s="27">
        <v>21</v>
      </c>
      <c r="I9" s="24" t="s">
        <v>177</v>
      </c>
      <c r="J9" s="32" t="s">
        <v>178</v>
      </c>
      <c r="K9" s="24" t="s">
        <v>179</v>
      </c>
      <c r="L9" s="24" t="s">
        <v>180</v>
      </c>
      <c r="M9" s="24" t="s">
        <v>181</v>
      </c>
      <c r="N9" s="29" t="s">
        <v>182</v>
      </c>
    </row>
    <row r="10" spans="1:14" ht="15" customHeight="1" x14ac:dyDescent="0.3">
      <c r="A10" s="30" t="s">
        <v>183</v>
      </c>
      <c r="B10" s="30" t="s">
        <v>184</v>
      </c>
      <c r="C10" s="24" t="str">
        <f>VLOOKUP(B10,[1]GRADING!B$7:M$37,12,0)</f>
        <v>NGANG NGỰC: TẠI GIỮA NÁCH</v>
      </c>
      <c r="D10" s="25" t="s">
        <v>138</v>
      </c>
      <c r="E10" s="25" t="s">
        <v>138</v>
      </c>
      <c r="F10" s="26" t="s">
        <v>129</v>
      </c>
      <c r="G10" s="30" t="s">
        <v>185</v>
      </c>
      <c r="H10" s="31">
        <v>19</v>
      </c>
      <c r="I10" s="30" t="s">
        <v>186</v>
      </c>
      <c r="J10" s="32" t="s">
        <v>187</v>
      </c>
      <c r="K10" s="30" t="s">
        <v>188</v>
      </c>
      <c r="L10" s="30" t="s">
        <v>189</v>
      </c>
      <c r="M10" s="30" t="s">
        <v>179</v>
      </c>
      <c r="N10" s="33" t="s">
        <v>180</v>
      </c>
    </row>
    <row r="11" spans="1:14" ht="15" customHeight="1" x14ac:dyDescent="0.3">
      <c r="A11" s="24" t="s">
        <v>190</v>
      </c>
      <c r="B11" s="24" t="s">
        <v>191</v>
      </c>
      <c r="C11" s="24" t="str">
        <f>VLOOKUP(B11,[1]GRADING!B$7:M$37,12,0)</f>
        <v>NGANG THÂN SAU: TẠI GIỮA NÁCH</v>
      </c>
      <c r="D11" s="25" t="s">
        <v>138</v>
      </c>
      <c r="E11" s="25" t="s">
        <v>138</v>
      </c>
      <c r="F11" s="26" t="s">
        <v>129</v>
      </c>
      <c r="G11" s="24" t="s">
        <v>192</v>
      </c>
      <c r="H11" s="24" t="s">
        <v>193</v>
      </c>
      <c r="I11" s="24" t="s">
        <v>176</v>
      </c>
      <c r="J11" s="28">
        <v>21</v>
      </c>
      <c r="K11" s="24" t="s">
        <v>177</v>
      </c>
      <c r="L11" s="24" t="s">
        <v>194</v>
      </c>
      <c r="M11" s="24" t="s">
        <v>195</v>
      </c>
      <c r="N11" s="29" t="s">
        <v>196</v>
      </c>
    </row>
    <row r="12" spans="1:14" ht="15" customHeight="1" x14ac:dyDescent="0.3">
      <c r="A12" s="30" t="s">
        <v>197</v>
      </c>
      <c r="B12" s="30" t="s">
        <v>198</v>
      </c>
      <c r="C12" s="24" t="str">
        <f>VLOOKUP(B12,[1]GRADING!B$7:M$37,12,0)</f>
        <v>NGANG NGỰC: 1'' DƯỚI NÁCH</v>
      </c>
      <c r="D12" s="25" t="s">
        <v>128</v>
      </c>
      <c r="E12" s="25" t="s">
        <v>128</v>
      </c>
      <c r="F12" s="26" t="s">
        <v>129</v>
      </c>
      <c r="G12" s="30" t="s">
        <v>199</v>
      </c>
      <c r="H12" s="30" t="s">
        <v>178</v>
      </c>
      <c r="I12" s="30" t="s">
        <v>200</v>
      </c>
      <c r="J12" s="32" t="s">
        <v>201</v>
      </c>
      <c r="K12" s="30" t="s">
        <v>202</v>
      </c>
      <c r="L12" s="31">
        <v>27</v>
      </c>
      <c r="M12" s="30" t="s">
        <v>132</v>
      </c>
      <c r="N12" s="38">
        <v>30</v>
      </c>
    </row>
    <row r="13" spans="1:14" ht="15" customHeight="1" x14ac:dyDescent="0.3">
      <c r="A13" s="24" t="s">
        <v>203</v>
      </c>
      <c r="B13" s="24" t="s">
        <v>204</v>
      </c>
      <c r="C13" s="24" t="str">
        <f>VLOOKUP(B13,[1]GRADING!B$7:M$37,12,0)</f>
        <v>NGANG LAI TẠI BO BÊN TRONG CẠNH GẤP CỦA LAI ÁO</v>
      </c>
      <c r="D13" s="25" t="s">
        <v>128</v>
      </c>
      <c r="E13" s="25" t="s">
        <v>128</v>
      </c>
      <c r="F13" s="26" t="s">
        <v>129</v>
      </c>
      <c r="G13" s="24" t="s">
        <v>187</v>
      </c>
      <c r="H13" s="24" t="s">
        <v>199</v>
      </c>
      <c r="I13" s="24" t="s">
        <v>178</v>
      </c>
      <c r="J13" s="32" t="s">
        <v>200</v>
      </c>
      <c r="K13" s="24" t="s">
        <v>201</v>
      </c>
      <c r="L13" s="27">
        <v>26</v>
      </c>
      <c r="M13" s="24" t="s">
        <v>131</v>
      </c>
      <c r="N13" s="39">
        <v>29</v>
      </c>
    </row>
    <row r="14" spans="1:14" ht="15" customHeight="1" x14ac:dyDescent="0.3">
      <c r="A14" s="30" t="s">
        <v>205</v>
      </c>
      <c r="B14" s="30" t="s">
        <v>206</v>
      </c>
      <c r="C14" s="24" t="str">
        <f>VLOOKUP(B14,[1]GRADING!B$7:M$37,12,0)</f>
        <v>NÁCH ĐO THẲNG</v>
      </c>
      <c r="D14" s="25" t="s">
        <v>138</v>
      </c>
      <c r="E14" s="25" t="s">
        <v>138</v>
      </c>
      <c r="F14" s="26" t="s">
        <v>129</v>
      </c>
      <c r="G14" s="30" t="s">
        <v>207</v>
      </c>
      <c r="H14" s="30" t="s">
        <v>208</v>
      </c>
      <c r="I14" s="30" t="s">
        <v>209</v>
      </c>
      <c r="J14" s="32" t="s">
        <v>210</v>
      </c>
      <c r="K14" s="30" t="s">
        <v>211</v>
      </c>
      <c r="L14" s="30" t="s">
        <v>212</v>
      </c>
      <c r="M14" s="30" t="s">
        <v>213</v>
      </c>
      <c r="N14" s="33" t="s">
        <v>214</v>
      </c>
    </row>
    <row r="15" spans="1:14" ht="15" customHeight="1" x14ac:dyDescent="0.3">
      <c r="A15" s="24" t="s">
        <v>215</v>
      </c>
      <c r="B15" s="24" t="s">
        <v>216</v>
      </c>
      <c r="C15" s="24" t="str">
        <f>VLOOKUP(B15,[1]GRADING!B$7:M$37,12,0)</f>
        <v>NGANG BẮP TAY DƯỚI NÁCH 1''</v>
      </c>
      <c r="D15" s="25" t="s">
        <v>138</v>
      </c>
      <c r="E15" s="25" t="s">
        <v>138</v>
      </c>
      <c r="F15" s="26" t="s">
        <v>129</v>
      </c>
      <c r="G15" s="24" t="s">
        <v>141</v>
      </c>
      <c r="H15" s="27">
        <v>10</v>
      </c>
      <c r="I15" s="24" t="s">
        <v>142</v>
      </c>
      <c r="J15" s="32" t="s">
        <v>143</v>
      </c>
      <c r="K15" s="24" t="s">
        <v>208</v>
      </c>
      <c r="L15" s="24" t="s">
        <v>217</v>
      </c>
      <c r="M15" s="24" t="s">
        <v>218</v>
      </c>
      <c r="N15" s="29" t="s">
        <v>219</v>
      </c>
    </row>
    <row r="16" spans="1:14" ht="15" customHeight="1" x14ac:dyDescent="0.3">
      <c r="A16" s="30" t="s">
        <v>220</v>
      </c>
      <c r="B16" s="30" t="s">
        <v>221</v>
      </c>
      <c r="C16" s="24" t="str">
        <f>VLOOKUP(B16,[1]GRADING!B$7:M$37,12,0)</f>
        <v>DÀI TAY ĐO 3 ĐIỂM TỪ GIỮA CỔ SAU</v>
      </c>
      <c r="D16" s="25" t="s">
        <v>128</v>
      </c>
      <c r="E16" s="25" t="s">
        <v>128</v>
      </c>
      <c r="F16" s="26" t="s">
        <v>129</v>
      </c>
      <c r="G16" s="30" t="s">
        <v>222</v>
      </c>
      <c r="H16" s="31">
        <v>34</v>
      </c>
      <c r="I16" s="30" t="s">
        <v>223</v>
      </c>
      <c r="J16" s="32" t="s">
        <v>224</v>
      </c>
      <c r="K16" s="30" t="s">
        <v>225</v>
      </c>
      <c r="L16" s="30" t="s">
        <v>226</v>
      </c>
      <c r="M16" s="30" t="s">
        <v>227</v>
      </c>
      <c r="N16" s="33" t="s">
        <v>228</v>
      </c>
    </row>
    <row r="17" spans="1:14" ht="15" customHeight="1" x14ac:dyDescent="0.3">
      <c r="A17" s="24" t="s">
        <v>229</v>
      </c>
      <c r="B17" s="24" t="s">
        <v>230</v>
      </c>
      <c r="C17" s="24" t="str">
        <f>VLOOKUP(B17,[1]GRADING!B$7:M$37,12,0)</f>
        <v>CỬA TAY BÊN TRONG MÉP GẬP</v>
      </c>
      <c r="D17" s="25" t="s">
        <v>146</v>
      </c>
      <c r="E17" s="25" t="s">
        <v>146</v>
      </c>
      <c r="F17" s="26" t="s">
        <v>129</v>
      </c>
      <c r="G17" s="24" t="s">
        <v>148</v>
      </c>
      <c r="H17" s="24" t="s">
        <v>231</v>
      </c>
      <c r="I17" s="24" t="s">
        <v>152</v>
      </c>
      <c r="J17" s="28">
        <v>4</v>
      </c>
      <c r="K17" s="24" t="s">
        <v>232</v>
      </c>
      <c r="L17" s="24" t="s">
        <v>233</v>
      </c>
      <c r="M17" s="24" t="s">
        <v>234</v>
      </c>
      <c r="N17" s="29" t="s">
        <v>235</v>
      </c>
    </row>
    <row r="18" spans="1:14" ht="15" customHeight="1" x14ac:dyDescent="0.3">
      <c r="A18" s="30" t="s">
        <v>236</v>
      </c>
      <c r="B18" s="30" t="s">
        <v>237</v>
      </c>
      <c r="C18" s="24" t="str">
        <f>VLOOKUP(B18,[1]GRADING!B$7:M$37,12,0)</f>
        <v>CỬA TAY TRÊN ĐƯỜNG MAY BO 1''</v>
      </c>
      <c r="D18" s="25" t="s">
        <v>138</v>
      </c>
      <c r="E18" s="25" t="s">
        <v>138</v>
      </c>
      <c r="F18" s="26" t="s">
        <v>129</v>
      </c>
      <c r="G18" s="30" t="s">
        <v>238</v>
      </c>
      <c r="H18" s="30" t="s">
        <v>239</v>
      </c>
      <c r="I18" s="30" t="s">
        <v>240</v>
      </c>
      <c r="J18" s="32" t="s">
        <v>241</v>
      </c>
      <c r="K18" s="30" t="s">
        <v>242</v>
      </c>
      <c r="L18" s="30" t="s">
        <v>243</v>
      </c>
      <c r="M18" s="30" t="s">
        <v>244</v>
      </c>
      <c r="N18" s="33" t="s">
        <v>245</v>
      </c>
    </row>
    <row r="19" spans="1:14" ht="15" customHeight="1" x14ac:dyDescent="0.3">
      <c r="A19" s="24" t="s">
        <v>246</v>
      </c>
      <c r="B19" s="24" t="s">
        <v>247</v>
      </c>
      <c r="C19" s="24" t="str">
        <f>VLOOKUP(B19,[1]GRADING!B$7:M$37,12,0)</f>
        <v>TO BẢN LAI TAY</v>
      </c>
      <c r="D19" s="25" t="s">
        <v>146</v>
      </c>
      <c r="E19" s="25" t="s">
        <v>146</v>
      </c>
      <c r="F19" s="35">
        <v>0</v>
      </c>
      <c r="G19" s="27">
        <v>1</v>
      </c>
      <c r="H19" s="27">
        <v>1</v>
      </c>
      <c r="I19" s="27">
        <v>1</v>
      </c>
      <c r="J19" s="28">
        <v>1</v>
      </c>
      <c r="K19" s="27">
        <v>1</v>
      </c>
      <c r="L19" s="27">
        <v>1</v>
      </c>
      <c r="M19" s="27">
        <v>1</v>
      </c>
      <c r="N19" s="39">
        <v>1</v>
      </c>
    </row>
    <row r="20" spans="1:14" ht="15" customHeight="1" x14ac:dyDescent="0.3">
      <c r="A20" s="30" t="s">
        <v>248</v>
      </c>
      <c r="B20" s="30" t="s">
        <v>249</v>
      </c>
      <c r="C20" s="24" t="str">
        <f>VLOOKUP(B20,[1]GRADING!B$7:M$37,12,0)</f>
        <v>TO BẢ̉N LAI ÁO</v>
      </c>
      <c r="D20" s="25" t="s">
        <v>146</v>
      </c>
      <c r="E20" s="25" t="s">
        <v>146</v>
      </c>
      <c r="F20" s="35">
        <v>0</v>
      </c>
      <c r="G20" s="31">
        <v>1</v>
      </c>
      <c r="H20" s="31">
        <v>1</v>
      </c>
      <c r="I20" s="31">
        <v>1</v>
      </c>
      <c r="J20" s="28">
        <v>1</v>
      </c>
      <c r="K20" s="31">
        <v>1</v>
      </c>
      <c r="L20" s="31">
        <v>1</v>
      </c>
      <c r="M20" s="31">
        <v>1</v>
      </c>
      <c r="N20" s="38">
        <v>1</v>
      </c>
    </row>
    <row r="21" spans="1:14" ht="15" customHeight="1" x14ac:dyDescent="0.3">
      <c r="A21" s="24" t="s">
        <v>250</v>
      </c>
      <c r="B21" s="24" t="s">
        <v>251</v>
      </c>
      <c r="C21" s="24" t="str">
        <f>VLOOKUP(B21,[1]GRADING!B$7:M$37,12,0)</f>
        <v>TO BẢN MIỆNG NÓN TẠI CHỖ LUỒN DÂY</v>
      </c>
      <c r="D21" s="25" t="s">
        <v>146</v>
      </c>
      <c r="E21" s="25" t="s">
        <v>146</v>
      </c>
      <c r="F21" s="35">
        <v>0</v>
      </c>
      <c r="G21" s="27">
        <v>1</v>
      </c>
      <c r="H21" s="27">
        <v>1</v>
      </c>
      <c r="I21" s="27">
        <v>1</v>
      </c>
      <c r="J21" s="28">
        <v>1</v>
      </c>
      <c r="K21" s="27">
        <v>1</v>
      </c>
      <c r="L21" s="27">
        <v>1</v>
      </c>
      <c r="M21" s="27">
        <v>1</v>
      </c>
      <c r="N21" s="39">
        <v>1</v>
      </c>
    </row>
    <row r="22" spans="1:14" ht="15" customHeight="1" x14ac:dyDescent="0.3">
      <c r="A22" s="30" t="s">
        <v>252</v>
      </c>
      <c r="B22" s="30" t="s">
        <v>253</v>
      </c>
      <c r="C22" s="24" t="str">
        <f>VLOOKUP(B22,[1]GRADING!B$7:M$37,12,0)</f>
        <v>NGANG NÓN TẠI ĐIỂM DƯỚI MÉP TRÊN 5''</v>
      </c>
      <c r="D22" s="25" t="s">
        <v>138</v>
      </c>
      <c r="E22" s="25" t="s">
        <v>138</v>
      </c>
      <c r="F22" s="40" t="s">
        <v>138</v>
      </c>
      <c r="G22" s="30" t="s">
        <v>208</v>
      </c>
      <c r="H22" s="31">
        <v>11</v>
      </c>
      <c r="I22" s="30" t="s">
        <v>254</v>
      </c>
      <c r="J22" s="32" t="s">
        <v>210</v>
      </c>
      <c r="K22" s="30" t="s">
        <v>255</v>
      </c>
      <c r="L22" s="31">
        <v>12</v>
      </c>
      <c r="M22" s="30" t="s">
        <v>256</v>
      </c>
      <c r="N22" s="33" t="s">
        <v>257</v>
      </c>
    </row>
    <row r="23" spans="1:14" ht="15" customHeight="1" x14ac:dyDescent="0.3">
      <c r="A23" s="24" t="s">
        <v>258</v>
      </c>
      <c r="B23" s="24" t="s">
        <v>259</v>
      </c>
      <c r="C23" s="24" t="str">
        <f>VLOOKUP(B23,[1]GRADING!B$7:M$37,12,0)</f>
        <v>CAO NÓN TẠI GIỮA TRƯỚC</v>
      </c>
      <c r="D23" s="25" t="s">
        <v>138</v>
      </c>
      <c r="E23" s="25" t="s">
        <v>138</v>
      </c>
      <c r="F23" s="26" t="s">
        <v>129</v>
      </c>
      <c r="G23" s="27">
        <v>14</v>
      </c>
      <c r="H23" s="24" t="s">
        <v>260</v>
      </c>
      <c r="I23" s="24" t="s">
        <v>260</v>
      </c>
      <c r="J23" s="28">
        <v>15</v>
      </c>
      <c r="K23" s="27">
        <v>15</v>
      </c>
      <c r="L23" s="24" t="s">
        <v>261</v>
      </c>
      <c r="M23" s="24" t="s">
        <v>261</v>
      </c>
      <c r="N23" s="29" t="s">
        <v>261</v>
      </c>
    </row>
    <row r="24" spans="1:14" ht="15" customHeight="1" x14ac:dyDescent="0.3">
      <c r="A24" s="30" t="s">
        <v>262</v>
      </c>
      <c r="B24" s="30" t="s">
        <v>263</v>
      </c>
      <c r="C24" s="24" t="str">
        <f>VLOOKUP(B24,[1]GRADING!B$7:M$37,12,0)</f>
        <v>CAO NÓN TẠI ĐỈNH VAI</v>
      </c>
      <c r="D24" s="25" t="s">
        <v>138</v>
      </c>
      <c r="E24" s="25" t="s">
        <v>138</v>
      </c>
      <c r="F24" s="26" t="s">
        <v>129</v>
      </c>
      <c r="G24" s="31">
        <v>13</v>
      </c>
      <c r="H24" s="30" t="s">
        <v>264</v>
      </c>
      <c r="I24" s="30" t="s">
        <v>264</v>
      </c>
      <c r="J24" s="28">
        <v>14</v>
      </c>
      <c r="K24" s="31">
        <v>14</v>
      </c>
      <c r="L24" s="30" t="s">
        <v>260</v>
      </c>
      <c r="M24" s="30" t="s">
        <v>260</v>
      </c>
      <c r="N24" s="33" t="s">
        <v>260</v>
      </c>
    </row>
    <row r="25" spans="1:14" ht="15" customHeight="1" x14ac:dyDescent="0.3">
      <c r="A25" s="24" t="s">
        <v>265</v>
      </c>
      <c r="B25" s="24" t="s">
        <v>266</v>
      </c>
      <c r="C25" s="24" t="str">
        <f>VLOOKUP(B25,[1]GRADING!B$7:M$37,12,0)</f>
        <v>CAO TÚI TẠI ĐIỂM GIỮA</v>
      </c>
      <c r="D25" s="25" t="s">
        <v>138</v>
      </c>
      <c r="E25" s="25" t="s">
        <v>138</v>
      </c>
      <c r="F25" s="26" t="s">
        <v>129</v>
      </c>
      <c r="G25" s="24" t="s">
        <v>267</v>
      </c>
      <c r="H25" s="24" t="s">
        <v>268</v>
      </c>
      <c r="I25" s="24" t="s">
        <v>268</v>
      </c>
      <c r="J25" s="32" t="s">
        <v>269</v>
      </c>
      <c r="K25" s="24" t="s">
        <v>269</v>
      </c>
      <c r="L25" s="24" t="s">
        <v>139</v>
      </c>
      <c r="M25" s="24" t="s">
        <v>139</v>
      </c>
      <c r="N25" s="29" t="s">
        <v>140</v>
      </c>
    </row>
    <row r="26" spans="1:14" ht="15" customHeight="1" x14ac:dyDescent="0.3">
      <c r="A26" s="30" t="s">
        <v>270</v>
      </c>
      <c r="B26" s="30" t="s">
        <v>271</v>
      </c>
      <c r="C26" s="24" t="str">
        <f>VLOOKUP(B26,[1]GRADING!B$7:M$37,12,0)</f>
        <v>RỘNG TÚI CẠNH TRÊN</v>
      </c>
      <c r="D26" s="25" t="s">
        <v>138</v>
      </c>
      <c r="E26" s="25" t="s">
        <v>138</v>
      </c>
      <c r="F26" s="26" t="s">
        <v>129</v>
      </c>
      <c r="G26" s="30" t="s">
        <v>139</v>
      </c>
      <c r="H26" s="30" t="s">
        <v>140</v>
      </c>
      <c r="I26" s="30" t="s">
        <v>140</v>
      </c>
      <c r="J26" s="32" t="s">
        <v>141</v>
      </c>
      <c r="K26" s="30" t="s">
        <v>141</v>
      </c>
      <c r="L26" s="30" t="s">
        <v>142</v>
      </c>
      <c r="M26" s="30" t="s">
        <v>142</v>
      </c>
      <c r="N26" s="33" t="s">
        <v>143</v>
      </c>
    </row>
    <row r="27" spans="1:14" ht="15" customHeight="1" x14ac:dyDescent="0.3">
      <c r="A27" s="24" t="s">
        <v>272</v>
      </c>
      <c r="B27" s="24" t="s">
        <v>273</v>
      </c>
      <c r="C27" s="24" t="str">
        <f>VLOOKUP(B27,[1]GRADING!B$7:M$37,12,0)</f>
        <v>RỘNG TÚI ĐIỂM RỘNG NHẤT</v>
      </c>
      <c r="D27" s="25" t="s">
        <v>138</v>
      </c>
      <c r="E27" s="25" t="s">
        <v>138</v>
      </c>
      <c r="F27" s="26" t="s">
        <v>129</v>
      </c>
      <c r="G27" s="24" t="s">
        <v>274</v>
      </c>
      <c r="H27" s="24" t="s">
        <v>264</v>
      </c>
      <c r="I27" s="24" t="s">
        <v>264</v>
      </c>
      <c r="J27" s="32" t="s">
        <v>275</v>
      </c>
      <c r="K27" s="24" t="s">
        <v>275</v>
      </c>
      <c r="L27" s="24" t="s">
        <v>276</v>
      </c>
      <c r="M27" s="24" t="s">
        <v>276</v>
      </c>
      <c r="N27" s="29" t="s">
        <v>260</v>
      </c>
    </row>
    <row r="28" spans="1:14" ht="15" customHeight="1" x14ac:dyDescent="0.3">
      <c r="A28" s="30" t="s">
        <v>277</v>
      </c>
      <c r="B28" s="30" t="s">
        <v>278</v>
      </c>
      <c r="C28" s="24" t="str">
        <f>VLOOKUP(B28,[1]GRADING!B$7:M$37,12,0)</f>
        <v>RỘNG TÚI CẠ̣NH DƯỚI</v>
      </c>
      <c r="D28" s="25" t="s">
        <v>138</v>
      </c>
      <c r="E28" s="25" t="s">
        <v>138</v>
      </c>
      <c r="F28" s="26" t="s">
        <v>129</v>
      </c>
      <c r="G28" s="30" t="s">
        <v>143</v>
      </c>
      <c r="H28" s="30" t="s">
        <v>208</v>
      </c>
      <c r="I28" s="30" t="s">
        <v>208</v>
      </c>
      <c r="J28" s="28">
        <v>11</v>
      </c>
      <c r="K28" s="31">
        <v>11</v>
      </c>
      <c r="L28" s="30" t="s">
        <v>210</v>
      </c>
      <c r="M28" s="30" t="s">
        <v>210</v>
      </c>
      <c r="N28" s="33" t="s">
        <v>255</v>
      </c>
    </row>
    <row r="29" spans="1:14" ht="15" customHeight="1" x14ac:dyDescent="0.3">
      <c r="A29" s="24" t="s">
        <v>279</v>
      </c>
      <c r="B29" s="24" t="s">
        <v>280</v>
      </c>
      <c r="C29" s="24" t="str">
        <f>VLOOKUP(B29,[1]GRADING!B$7:M$37,12,0)</f>
        <v>VỊ TRÍ TÚI CÁCH ĐƯỜNG MAY LAI ÁO</v>
      </c>
      <c r="D29" s="25" t="s">
        <v>146</v>
      </c>
      <c r="E29" s="25" t="s">
        <v>146</v>
      </c>
      <c r="F29" s="26" t="s">
        <v>129</v>
      </c>
      <c r="G29" s="27">
        <v>2</v>
      </c>
      <c r="H29" s="27">
        <v>2</v>
      </c>
      <c r="I29" s="24" t="s">
        <v>281</v>
      </c>
      <c r="J29" s="32" t="s">
        <v>282</v>
      </c>
      <c r="K29" s="24" t="s">
        <v>164</v>
      </c>
      <c r="L29" s="24" t="s">
        <v>166</v>
      </c>
      <c r="M29" s="24" t="s">
        <v>168</v>
      </c>
      <c r="N29" s="29" t="s">
        <v>283</v>
      </c>
    </row>
    <row r="30" spans="1:14" ht="16" customHeight="1" x14ac:dyDescent="0.3">
      <c r="A30" s="30" t="s">
        <v>284</v>
      </c>
      <c r="B30" s="30" t="s">
        <v>285</v>
      </c>
      <c r="C30" s="24" t="str">
        <f>VLOOKUP(B30,[1]GRADING!B$7:M$37,12,0)</f>
        <v>ĐỊNH VỊ KHUY LUỒN DÂY TỪ CỔ</v>
      </c>
      <c r="D30" s="25" t="s">
        <v>146</v>
      </c>
      <c r="E30" s="25" t="s">
        <v>146</v>
      </c>
      <c r="F30" s="35">
        <v>0</v>
      </c>
      <c r="G30" s="31">
        <v>1</v>
      </c>
      <c r="H30" s="31">
        <v>1</v>
      </c>
      <c r="I30" s="31">
        <v>1</v>
      </c>
      <c r="J30" s="28">
        <v>1</v>
      </c>
      <c r="K30" s="31">
        <v>1</v>
      </c>
      <c r="L30" s="31">
        <v>1</v>
      </c>
      <c r="M30" s="31">
        <v>1</v>
      </c>
      <c r="N30" s="38">
        <v>1</v>
      </c>
    </row>
    <row r="31" spans="1:14" ht="15" customHeight="1" x14ac:dyDescent="0.3">
      <c r="A31" s="24" t="s">
        <v>286</v>
      </c>
      <c r="B31" s="24" t="s">
        <v>287</v>
      </c>
      <c r="C31" s="24" t="str">
        <f>VLOOKUP(B31,[1]GRADING!B$7:M$37,12,0)</f>
        <v>NGANG VIỀN CỔ</v>
      </c>
      <c r="D31" s="25" t="s">
        <v>146</v>
      </c>
      <c r="E31" s="25" t="s">
        <v>146</v>
      </c>
      <c r="F31" s="35">
        <v>0</v>
      </c>
      <c r="G31" s="25" t="s">
        <v>175</v>
      </c>
      <c r="H31" s="25" t="s">
        <v>175</v>
      </c>
      <c r="I31" s="25" t="s">
        <v>175</v>
      </c>
      <c r="J31" s="36" t="s">
        <v>175</v>
      </c>
      <c r="K31" s="25" t="s">
        <v>175</v>
      </c>
      <c r="L31" s="25" t="s">
        <v>175</v>
      </c>
      <c r="M31" s="25" t="s">
        <v>175</v>
      </c>
      <c r="N31" s="41" t="s">
        <v>175</v>
      </c>
    </row>
    <row r="32" spans="1:14" ht="15" customHeight="1" x14ac:dyDescent="0.3">
      <c r="A32" s="30" t="s">
        <v>288</v>
      </c>
      <c r="B32" s="30" t="s">
        <v>289</v>
      </c>
      <c r="C32" s="24" t="str">
        <f>VLOOKUP(B32,[1]GRADING!B$7:M$37,12,0)</f>
        <v>CỔ KÉO CĂNG TỐI THIỂU</v>
      </c>
      <c r="D32" s="27">
        <v>0</v>
      </c>
      <c r="E32" s="25" t="s">
        <v>128</v>
      </c>
      <c r="F32" s="35">
        <v>0</v>
      </c>
      <c r="G32" s="31">
        <v>24</v>
      </c>
      <c r="H32" s="31">
        <v>24</v>
      </c>
      <c r="I32" s="31">
        <v>24</v>
      </c>
      <c r="J32" s="28">
        <v>24</v>
      </c>
      <c r="K32" s="31">
        <v>24</v>
      </c>
      <c r="L32" s="31">
        <v>24</v>
      </c>
      <c r="M32" s="31">
        <v>24</v>
      </c>
      <c r="N32" s="38">
        <v>24</v>
      </c>
    </row>
    <row r="33" spans="1:14" ht="28" x14ac:dyDescent="0.3">
      <c r="A33" s="24" t="s">
        <v>290</v>
      </c>
      <c r="B33" s="24" t="s">
        <v>291</v>
      </c>
      <c r="C33" s="24" t="str">
        <f>VLOOKUP(B33,[1]GRADING!B$7:M$37,12,0)</f>
        <v>CHIỀU DÀI DÂY TAPE CHẶN DÂY LUỒN</v>
      </c>
      <c r="D33" s="25" t="s">
        <v>146</v>
      </c>
      <c r="E33" s="25" t="s">
        <v>146</v>
      </c>
      <c r="F33" s="35">
        <v>0</v>
      </c>
      <c r="G33" s="25" t="s">
        <v>292</v>
      </c>
      <c r="H33" s="25" t="s">
        <v>292</v>
      </c>
      <c r="I33" s="25" t="s">
        <v>292</v>
      </c>
      <c r="J33" s="36" t="s">
        <v>292</v>
      </c>
      <c r="K33" s="25" t="s">
        <v>292</v>
      </c>
      <c r="L33" s="25" t="s">
        <v>292</v>
      </c>
      <c r="M33" s="25" t="s">
        <v>292</v>
      </c>
      <c r="N33" s="41" t="s">
        <v>292</v>
      </c>
    </row>
  </sheetData>
  <mergeCells count="1">
    <mergeCell ref="A1:N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C89B-41CC-40DB-97C4-E37CAE69F6B9}">
  <sheetPr>
    <pageSetUpPr fitToPage="1"/>
  </sheetPr>
  <dimension ref="A1:J33"/>
  <sheetViews>
    <sheetView view="pageBreakPreview" zoomScale="152" zoomScaleNormal="57" zoomScaleSheetLayoutView="152" workbookViewId="0">
      <selection activeCell="D2" sqref="D2:D32"/>
    </sheetView>
  </sheetViews>
  <sheetFormatPr defaultRowHeight="13" x14ac:dyDescent="0.3"/>
  <cols>
    <col min="1" max="2" width="5.09765625" customWidth="1"/>
    <col min="3" max="3" width="20.19921875" bestFit="1" customWidth="1"/>
    <col min="4" max="4" width="20.19921875" customWidth="1"/>
    <col min="5" max="10" width="5.09765625" customWidth="1"/>
    <col min="11" max="11" width="2.19921875" customWidth="1"/>
    <col min="12" max="12" width="1.09765625" customWidth="1"/>
    <col min="13" max="13" width="2.19921875" customWidth="1"/>
  </cols>
  <sheetData>
    <row r="1" spans="1:10" ht="11" customHeight="1" x14ac:dyDescent="0.3">
      <c r="A1" s="3" t="s">
        <v>89</v>
      </c>
      <c r="B1" s="4" t="s">
        <v>90</v>
      </c>
      <c r="C1" s="4" t="s">
        <v>91</v>
      </c>
      <c r="D1" s="4"/>
      <c r="E1" s="3" t="s">
        <v>92</v>
      </c>
      <c r="F1" s="3" t="s">
        <v>93</v>
      </c>
      <c r="G1" s="4" t="s">
        <v>0</v>
      </c>
      <c r="H1" s="3" t="s">
        <v>94</v>
      </c>
      <c r="I1" s="4" t="s">
        <v>95</v>
      </c>
      <c r="J1" s="3" t="s">
        <v>96</v>
      </c>
    </row>
    <row r="2" spans="1:10" ht="18" customHeight="1" x14ac:dyDescent="0.3">
      <c r="A2" s="1"/>
      <c r="B2" s="5" t="s">
        <v>1</v>
      </c>
      <c r="C2" s="5" t="s">
        <v>2</v>
      </c>
      <c r="D2" s="5" t="str">
        <f>VLOOKUP(C2,[1]GRADING!B$7:M$37,12,0)</f>
        <v>DÀI THÂN TRƯỚC TỪ ĐỈNH VAI</v>
      </c>
      <c r="E2" s="6" t="s">
        <v>3</v>
      </c>
      <c r="F2" s="6" t="s">
        <v>3</v>
      </c>
      <c r="G2" s="7">
        <v>28</v>
      </c>
      <c r="H2" s="5" t="s">
        <v>97</v>
      </c>
      <c r="I2" s="6" t="s">
        <v>98</v>
      </c>
      <c r="J2" s="8"/>
    </row>
    <row r="3" spans="1:10" ht="18" customHeight="1" x14ac:dyDescent="0.3">
      <c r="A3" s="1"/>
      <c r="B3" s="5" t="s">
        <v>4</v>
      </c>
      <c r="C3" s="5" t="s">
        <v>5</v>
      </c>
      <c r="D3" s="5" t="str">
        <f>VLOOKUP(C3,[1]GRADING!B$7:M$37,12,0)</f>
        <v>NGANG CỔ: ĐƯỜNG MAY ĐẾN ĐƯỜNG MAY</v>
      </c>
      <c r="E3" s="6" t="s">
        <v>6</v>
      </c>
      <c r="F3" s="6" t="s">
        <v>6</v>
      </c>
      <c r="G3" s="6" t="s">
        <v>8</v>
      </c>
      <c r="H3" s="6" t="s">
        <v>7</v>
      </c>
      <c r="I3" s="6" t="s">
        <v>99</v>
      </c>
      <c r="J3" s="8"/>
    </row>
    <row r="4" spans="1:10" ht="18" customHeight="1" x14ac:dyDescent="0.3">
      <c r="A4" s="1"/>
      <c r="B4" s="5" t="s">
        <v>11</v>
      </c>
      <c r="C4" s="5" t="s">
        <v>12</v>
      </c>
      <c r="D4" s="5" t="str">
        <f>VLOOKUP(C4,[1]GRADING!B$7:M$37,12,0)</f>
        <v>HẠ CỔ TRƯỚC TỪ ĐỈNH VAI</v>
      </c>
      <c r="E4" s="6" t="s">
        <v>13</v>
      </c>
      <c r="F4" s="6" t="s">
        <v>13</v>
      </c>
      <c r="G4" s="6" t="s">
        <v>15</v>
      </c>
      <c r="H4" s="6" t="s">
        <v>14</v>
      </c>
      <c r="I4" s="6" t="s">
        <v>100</v>
      </c>
      <c r="J4" s="8"/>
    </row>
    <row r="5" spans="1:10" ht="18" customHeight="1" x14ac:dyDescent="0.3">
      <c r="A5" s="1"/>
      <c r="B5" s="5" t="s">
        <v>16</v>
      </c>
      <c r="C5" s="5" t="s">
        <v>17</v>
      </c>
      <c r="D5" s="5" t="str">
        <f>VLOOKUP(C5,[1]GRADING!B$7:M$37,12,0)</f>
        <v xml:space="preserve">HẠ CỔ SAU TỪ ĐỈNH VAI </v>
      </c>
      <c r="E5" s="6" t="s">
        <v>13</v>
      </c>
      <c r="F5" s="6" t="s">
        <v>13</v>
      </c>
      <c r="G5" s="7">
        <v>1</v>
      </c>
      <c r="H5" s="7">
        <v>1</v>
      </c>
      <c r="I5" s="7">
        <v>0</v>
      </c>
      <c r="J5" s="8"/>
    </row>
    <row r="6" spans="1:10" ht="18" customHeight="1" x14ac:dyDescent="0.3">
      <c r="A6" s="1"/>
      <c r="B6" s="5" t="s">
        <v>19</v>
      </c>
      <c r="C6" s="5" t="s">
        <v>20</v>
      </c>
      <c r="D6" s="5" t="str">
        <f>VLOOKUP(C6,[1]GRADING!B$7:M$37,12,0)</f>
        <v>XUÔI VAI TỪ ĐỈNH VAI</v>
      </c>
      <c r="E6" s="6" t="s">
        <v>13</v>
      </c>
      <c r="F6" s="6" t="s">
        <v>13</v>
      </c>
      <c r="G6" s="6" t="s">
        <v>21</v>
      </c>
      <c r="H6" s="6" t="s">
        <v>21</v>
      </c>
      <c r="I6" s="7">
        <v>0</v>
      </c>
      <c r="J6" s="8"/>
    </row>
    <row r="7" spans="1:10" ht="18" customHeight="1" x14ac:dyDescent="0.3">
      <c r="A7" s="1"/>
      <c r="B7" s="5" t="s">
        <v>22</v>
      </c>
      <c r="C7" s="5" t="s">
        <v>23</v>
      </c>
      <c r="D7" s="5" t="str">
        <f>VLOOKUP(C7,[1]GRADING!B$7:M$37,12,0)</f>
        <v xml:space="preserve">CHỒM VAI </v>
      </c>
      <c r="E7" s="6" t="s">
        <v>13</v>
      </c>
      <c r="F7" s="6" t="s">
        <v>13</v>
      </c>
      <c r="G7" s="6" t="s">
        <v>24</v>
      </c>
      <c r="H7" s="6" t="s">
        <v>24</v>
      </c>
      <c r="I7" s="7">
        <v>0</v>
      </c>
      <c r="J7" s="8"/>
    </row>
    <row r="8" spans="1:10" ht="18" customHeight="1" x14ac:dyDescent="0.3">
      <c r="A8" s="1"/>
      <c r="B8" s="5" t="s">
        <v>25</v>
      </c>
      <c r="C8" s="5" t="s">
        <v>26</v>
      </c>
      <c r="D8" s="5" t="str">
        <f>VLOOKUP(C8,[1]GRADING!B$7:M$37,12,0)</f>
        <v>NGANG VAI: SỐ ĐO GIỮA THÂN SAU</v>
      </c>
      <c r="E8" s="6" t="s">
        <v>27</v>
      </c>
      <c r="F8" s="6" t="s">
        <v>27</v>
      </c>
      <c r="G8" s="5" t="s">
        <v>28</v>
      </c>
      <c r="H8" s="5" t="s">
        <v>34</v>
      </c>
      <c r="I8" s="6" t="s">
        <v>98</v>
      </c>
      <c r="J8" s="8"/>
    </row>
    <row r="9" spans="1:10" ht="18" customHeight="1" x14ac:dyDescent="0.3">
      <c r="A9" s="1"/>
      <c r="B9" s="5" t="s">
        <v>29</v>
      </c>
      <c r="C9" s="5" t="s">
        <v>30</v>
      </c>
      <c r="D9" s="5" t="str">
        <f>VLOOKUP(C9,[1]GRADING!B$7:M$37,12,0)</f>
        <v>NGANG NGỰC: TẠI GIỮA NÁCH</v>
      </c>
      <c r="E9" s="6" t="s">
        <v>6</v>
      </c>
      <c r="F9" s="6" t="s">
        <v>6</v>
      </c>
      <c r="G9" s="5" t="s">
        <v>31</v>
      </c>
      <c r="H9" s="5" t="s">
        <v>101</v>
      </c>
      <c r="I9" s="6" t="s">
        <v>98</v>
      </c>
      <c r="J9" s="8"/>
    </row>
    <row r="10" spans="1:10" ht="18" customHeight="1" x14ac:dyDescent="0.3">
      <c r="A10" s="1"/>
      <c r="B10" s="5" t="s">
        <v>32</v>
      </c>
      <c r="C10" s="5" t="s">
        <v>33</v>
      </c>
      <c r="D10" s="5" t="str">
        <f>VLOOKUP(C10,[1]GRADING!B$7:M$37,12,0)</f>
        <v>NGANG THÂN SAU: TẠI GIỮA NÁCH</v>
      </c>
      <c r="E10" s="6" t="s">
        <v>6</v>
      </c>
      <c r="F10" s="6" t="s">
        <v>6</v>
      </c>
      <c r="G10" s="7">
        <v>21</v>
      </c>
      <c r="H10" s="5" t="s">
        <v>101</v>
      </c>
      <c r="I10" s="6" t="s">
        <v>99</v>
      </c>
      <c r="J10" s="8"/>
    </row>
    <row r="11" spans="1:10" ht="18" customHeight="1" x14ac:dyDescent="0.3">
      <c r="A11" s="1"/>
      <c r="B11" s="5" t="s">
        <v>35</v>
      </c>
      <c r="C11" s="5" t="s">
        <v>36</v>
      </c>
      <c r="D11" s="5" t="str">
        <f>VLOOKUP(C11,[1]GRADING!B$7:M$37,12,0)</f>
        <v>NGANG NGỰC: 1'' DƯỚI NÁCH</v>
      </c>
      <c r="E11" s="6" t="s">
        <v>3</v>
      </c>
      <c r="F11" s="6" t="s">
        <v>3</v>
      </c>
      <c r="G11" s="5" t="s">
        <v>38</v>
      </c>
      <c r="H11" s="7">
        <v>25</v>
      </c>
      <c r="I11" s="6" t="s">
        <v>102</v>
      </c>
      <c r="J11" s="8"/>
    </row>
    <row r="12" spans="1:10" ht="18" customHeight="1" x14ac:dyDescent="0.3">
      <c r="A12" s="1"/>
      <c r="B12" s="5" t="s">
        <v>39</v>
      </c>
      <c r="C12" s="5" t="s">
        <v>40</v>
      </c>
      <c r="D12" s="5" t="str">
        <f>VLOOKUP(C12,[1]GRADING!B$7:M$37,12,0)</f>
        <v>NGANG LAI TẠI BO BÊN TRONG CẠNH GẤP CỦA LAI ÁO</v>
      </c>
      <c r="E12" s="6" t="s">
        <v>3</v>
      </c>
      <c r="F12" s="6" t="s">
        <v>3</v>
      </c>
      <c r="G12" s="5" t="s">
        <v>37</v>
      </c>
      <c r="H12" s="5" t="s">
        <v>103</v>
      </c>
      <c r="I12" s="6" t="s">
        <v>100</v>
      </c>
      <c r="J12" s="8"/>
    </row>
    <row r="13" spans="1:10" ht="18" customHeight="1" x14ac:dyDescent="0.3">
      <c r="A13" s="1"/>
      <c r="B13" s="5" t="s">
        <v>41</v>
      </c>
      <c r="C13" s="5" t="s">
        <v>42</v>
      </c>
      <c r="D13" s="5" t="str">
        <f>VLOOKUP(C13,[1]GRADING!B$7:M$37,12,0)</f>
        <v>NÁCH ĐO THẲNG</v>
      </c>
      <c r="E13" s="6" t="s">
        <v>6</v>
      </c>
      <c r="F13" s="6" t="s">
        <v>6</v>
      </c>
      <c r="G13" s="6" t="s">
        <v>44</v>
      </c>
      <c r="H13" s="6" t="s">
        <v>44</v>
      </c>
      <c r="I13" s="7">
        <v>0</v>
      </c>
      <c r="J13" s="8"/>
    </row>
    <row r="14" spans="1:10" ht="18" customHeight="1" x14ac:dyDescent="0.3">
      <c r="A14" s="1"/>
      <c r="B14" s="5" t="s">
        <v>45</v>
      </c>
      <c r="C14" s="5" t="s">
        <v>46</v>
      </c>
      <c r="D14" s="5" t="str">
        <f>VLOOKUP(C14,[1]GRADING!B$7:M$37,12,0)</f>
        <v>NGANG BẮP TAY DƯỚI NÁCH 1''</v>
      </c>
      <c r="E14" s="6" t="s">
        <v>6</v>
      </c>
      <c r="F14" s="6" t="s">
        <v>6</v>
      </c>
      <c r="G14" s="5" t="s">
        <v>10</v>
      </c>
      <c r="H14" s="5" t="s">
        <v>10</v>
      </c>
      <c r="I14" s="7">
        <v>0</v>
      </c>
      <c r="J14" s="8"/>
    </row>
    <row r="15" spans="1:10" ht="18" customHeight="1" x14ac:dyDescent="0.3">
      <c r="A15" s="1"/>
      <c r="B15" s="5" t="s">
        <v>47</v>
      </c>
      <c r="C15" s="5" t="s">
        <v>48</v>
      </c>
      <c r="D15" s="5" t="str">
        <f>VLOOKUP(C15,[1]GRADING!B$7:M$37,12,0)</f>
        <v>DÀI TAY ĐO 3 ĐIỂM TỪ GIỮA CỔ SAU</v>
      </c>
      <c r="E15" s="6" t="s">
        <v>3</v>
      </c>
      <c r="F15" s="6" t="s">
        <v>3</v>
      </c>
      <c r="G15" s="5" t="s">
        <v>49</v>
      </c>
      <c r="H15" s="5" t="s">
        <v>104</v>
      </c>
      <c r="I15" s="6" t="s">
        <v>98</v>
      </c>
      <c r="J15" s="8"/>
    </row>
    <row r="16" spans="1:10" ht="18" customHeight="1" x14ac:dyDescent="0.3">
      <c r="A16" s="1"/>
      <c r="B16" s="5" t="s">
        <v>50</v>
      </c>
      <c r="C16" s="5" t="s">
        <v>51</v>
      </c>
      <c r="D16" s="5" t="str">
        <f>VLOOKUP(C16,[1]GRADING!B$7:M$37,12,0)</f>
        <v>CỬA TAY BÊN TRONG MÉP GẬP</v>
      </c>
      <c r="E16" s="6" t="s">
        <v>13</v>
      </c>
      <c r="F16" s="6" t="s">
        <v>13</v>
      </c>
      <c r="G16" s="7">
        <v>4</v>
      </c>
      <c r="H16" s="6" t="s">
        <v>105</v>
      </c>
      <c r="I16" s="6" t="s">
        <v>106</v>
      </c>
      <c r="J16" s="8"/>
    </row>
    <row r="17" spans="1:10" ht="18" customHeight="1" x14ac:dyDescent="0.3">
      <c r="A17" s="1"/>
      <c r="B17" s="5" t="s">
        <v>52</v>
      </c>
      <c r="C17" s="5" t="s">
        <v>53</v>
      </c>
      <c r="D17" s="5" t="str">
        <f>VLOOKUP(C17,[1]GRADING!B$7:M$37,12,0)</f>
        <v>CỬA TAY TRÊN ĐƯỜNG MAY BO 1''</v>
      </c>
      <c r="E17" s="6" t="s">
        <v>6</v>
      </c>
      <c r="F17" s="6" t="s">
        <v>6</v>
      </c>
      <c r="G17" s="7">
        <v>6</v>
      </c>
      <c r="H17" s="6" t="s">
        <v>54</v>
      </c>
      <c r="I17" s="6" t="s">
        <v>107</v>
      </c>
      <c r="J17" s="9" t="s">
        <v>54</v>
      </c>
    </row>
    <row r="18" spans="1:10" ht="18" customHeight="1" x14ac:dyDescent="0.3">
      <c r="A18" s="1"/>
      <c r="B18" s="5" t="s">
        <v>55</v>
      </c>
      <c r="C18" s="5" t="s">
        <v>56</v>
      </c>
      <c r="D18" s="5" t="str">
        <f>VLOOKUP(C18,[1]GRADING!B$7:M$37,12,0)</f>
        <v>TO BẢN LAI TAY</v>
      </c>
      <c r="E18" s="6" t="s">
        <v>13</v>
      </c>
      <c r="F18" s="6" t="s">
        <v>13</v>
      </c>
      <c r="G18" s="7">
        <v>1</v>
      </c>
      <c r="H18" s="7">
        <v>1</v>
      </c>
      <c r="I18" s="7">
        <v>0</v>
      </c>
      <c r="J18" s="8"/>
    </row>
    <row r="19" spans="1:10" ht="18" customHeight="1" x14ac:dyDescent="0.3">
      <c r="A19" s="1"/>
      <c r="B19" s="5" t="s">
        <v>57</v>
      </c>
      <c r="C19" s="5" t="s">
        <v>58</v>
      </c>
      <c r="D19" s="5" t="str">
        <f>VLOOKUP(C19,[1]GRADING!B$7:M$37,12,0)</f>
        <v>TO BẢ̉N LAI ÁO</v>
      </c>
      <c r="E19" s="6" t="s">
        <v>13</v>
      </c>
      <c r="F19" s="6" t="s">
        <v>13</v>
      </c>
      <c r="G19" s="7">
        <v>1</v>
      </c>
      <c r="H19" s="7">
        <v>1</v>
      </c>
      <c r="I19" s="7">
        <v>0</v>
      </c>
      <c r="J19" s="8"/>
    </row>
    <row r="20" spans="1:10" ht="18" customHeight="1" x14ac:dyDescent="0.3">
      <c r="A20" s="1"/>
      <c r="B20" s="5" t="s">
        <v>59</v>
      </c>
      <c r="C20" s="5" t="s">
        <v>60</v>
      </c>
      <c r="D20" s="5" t="str">
        <f>VLOOKUP(C20,[1]GRADING!B$7:M$37,12,0)</f>
        <v>TO BẢN MIỆNG NÓN TẠI CHỖ LUỒN DÂY</v>
      </c>
      <c r="E20" s="6" t="s">
        <v>13</v>
      </c>
      <c r="F20" s="6" t="s">
        <v>13</v>
      </c>
      <c r="G20" s="7">
        <v>1</v>
      </c>
      <c r="H20" s="7">
        <v>1</v>
      </c>
      <c r="I20" s="7">
        <v>0</v>
      </c>
      <c r="J20" s="8"/>
    </row>
    <row r="21" spans="1:10" ht="18" customHeight="1" x14ac:dyDescent="0.3">
      <c r="A21" s="1"/>
      <c r="B21" s="5" t="s">
        <v>61</v>
      </c>
      <c r="C21" s="5" t="s">
        <v>62</v>
      </c>
      <c r="D21" s="5" t="str">
        <f>VLOOKUP(C21,[1]GRADING!B$7:M$37,12,0)</f>
        <v>NGANG NÓN TẠI ĐIỂM DƯỚI MÉP TRÊN 5''</v>
      </c>
      <c r="E21" s="6" t="s">
        <v>6</v>
      </c>
      <c r="F21" s="6" t="s">
        <v>6</v>
      </c>
      <c r="G21" s="6" t="s">
        <v>44</v>
      </c>
      <c r="H21" s="6" t="s">
        <v>44</v>
      </c>
      <c r="I21" s="7">
        <v>0</v>
      </c>
      <c r="J21" s="8"/>
    </row>
    <row r="22" spans="1:10" ht="18" customHeight="1" x14ac:dyDescent="0.3">
      <c r="A22" s="1"/>
      <c r="B22" s="5" t="s">
        <v>63</v>
      </c>
      <c r="C22" s="5" t="s">
        <v>64</v>
      </c>
      <c r="D22" s="5" t="str">
        <f>VLOOKUP(C22,[1]GRADING!B$7:M$37,12,0)</f>
        <v>CAO NÓN TẠI GIỮA TRƯỚC</v>
      </c>
      <c r="E22" s="6" t="s">
        <v>6</v>
      </c>
      <c r="F22" s="6" t="s">
        <v>6</v>
      </c>
      <c r="G22" s="7">
        <v>15</v>
      </c>
      <c r="H22" s="7">
        <v>15</v>
      </c>
      <c r="I22" s="7">
        <v>0</v>
      </c>
      <c r="J22" s="8"/>
    </row>
    <row r="23" spans="1:10" ht="18" customHeight="1" x14ac:dyDescent="0.3">
      <c r="A23" s="1"/>
      <c r="B23" s="5" t="s">
        <v>65</v>
      </c>
      <c r="C23" s="5" t="s">
        <v>66</v>
      </c>
      <c r="D23" s="5" t="str">
        <f>VLOOKUP(C23,[1]GRADING!B$7:M$37,12,0)</f>
        <v>CAO NÓN TẠI ĐỈNH VAI</v>
      </c>
      <c r="E23" s="6" t="s">
        <v>6</v>
      </c>
      <c r="F23" s="6" t="s">
        <v>6</v>
      </c>
      <c r="G23" s="7">
        <v>14</v>
      </c>
      <c r="H23" s="5" t="s">
        <v>74</v>
      </c>
      <c r="I23" s="6" t="s">
        <v>99</v>
      </c>
      <c r="J23" s="8"/>
    </row>
    <row r="24" spans="1:10" ht="18" customHeight="1" x14ac:dyDescent="0.3">
      <c r="A24" s="1"/>
      <c r="B24" s="5" t="s">
        <v>67</v>
      </c>
      <c r="C24" s="5" t="s">
        <v>68</v>
      </c>
      <c r="D24" s="5" t="str">
        <f>VLOOKUP(C24,[1]GRADING!B$7:M$37,12,0)</f>
        <v>CAO TÚI TẠI ĐIỂM GIỮA</v>
      </c>
      <c r="E24" s="6" t="s">
        <v>6</v>
      </c>
      <c r="F24" s="6" t="s">
        <v>6</v>
      </c>
      <c r="G24" s="6" t="s">
        <v>69</v>
      </c>
      <c r="H24" s="6" t="s">
        <v>108</v>
      </c>
      <c r="I24" s="6" t="s">
        <v>109</v>
      </c>
      <c r="J24" s="8"/>
    </row>
    <row r="25" spans="1:10" ht="18" customHeight="1" x14ac:dyDescent="0.3">
      <c r="A25" s="1"/>
      <c r="B25" s="5" t="s">
        <v>70</v>
      </c>
      <c r="C25" s="5" t="s">
        <v>71</v>
      </c>
      <c r="D25" s="5" t="str">
        <f>VLOOKUP(C25,[1]GRADING!B$7:M$37,12,0)</f>
        <v>RỘNG TÚI CẠNH TRÊN</v>
      </c>
      <c r="E25" s="6" t="s">
        <v>6</v>
      </c>
      <c r="F25" s="6" t="s">
        <v>6</v>
      </c>
      <c r="G25" s="6" t="s">
        <v>9</v>
      </c>
      <c r="H25" s="6" t="s">
        <v>110</v>
      </c>
      <c r="I25" s="6" t="s">
        <v>109</v>
      </c>
      <c r="J25" s="8"/>
    </row>
    <row r="26" spans="1:10" ht="18" customHeight="1" x14ac:dyDescent="0.3">
      <c r="A26" s="1"/>
      <c r="B26" s="5" t="s">
        <v>72</v>
      </c>
      <c r="C26" s="5" t="s">
        <v>73</v>
      </c>
      <c r="D26" s="5" t="str">
        <f>VLOOKUP(C26,[1]GRADING!B$7:M$37,12,0)</f>
        <v>RỘNG TÚI ĐIỂM RỘNG NHẤT</v>
      </c>
      <c r="E26" s="6" t="s">
        <v>6</v>
      </c>
      <c r="F26" s="6" t="s">
        <v>6</v>
      </c>
      <c r="G26" s="5" t="s">
        <v>74</v>
      </c>
      <c r="H26" s="5" t="s">
        <v>111</v>
      </c>
      <c r="I26" s="6" t="s">
        <v>109</v>
      </c>
      <c r="J26" s="8"/>
    </row>
    <row r="27" spans="1:10" ht="18" customHeight="1" x14ac:dyDescent="0.3">
      <c r="A27" s="11"/>
      <c r="B27" s="5" t="s">
        <v>75</v>
      </c>
      <c r="C27" s="5" t="s">
        <v>76</v>
      </c>
      <c r="D27" s="5" t="str">
        <f>VLOOKUP(C27,[1]GRADING!B$7:M$37,12,0)</f>
        <v>RỘNG TÚI CẠ̣NH DƯỚI</v>
      </c>
      <c r="E27" s="6" t="s">
        <v>6</v>
      </c>
      <c r="F27" s="12" t="s">
        <v>6</v>
      </c>
      <c r="G27" s="14">
        <v>11</v>
      </c>
      <c r="H27" s="12" t="s">
        <v>43</v>
      </c>
      <c r="I27" s="12" t="s">
        <v>109</v>
      </c>
      <c r="J27" s="13"/>
    </row>
    <row r="28" spans="1:10" ht="18" customHeight="1" x14ac:dyDescent="0.3">
      <c r="A28" s="11"/>
      <c r="B28" s="5" t="s">
        <v>77</v>
      </c>
      <c r="C28" s="5" t="s">
        <v>78</v>
      </c>
      <c r="D28" s="5" t="str">
        <f>VLOOKUP(C28,[1]GRADING!B$7:M$37,12,0)</f>
        <v>VỊ TRÍ TÚI CÁCH ĐƯỜNG MAY LAI ÁO</v>
      </c>
      <c r="E28" s="6" t="s">
        <v>13</v>
      </c>
      <c r="F28" s="12" t="s">
        <v>13</v>
      </c>
      <c r="G28" s="12" t="s">
        <v>79</v>
      </c>
      <c r="H28" s="12" t="s">
        <v>21</v>
      </c>
      <c r="I28" s="12" t="s">
        <v>112</v>
      </c>
      <c r="J28" s="13"/>
    </row>
    <row r="29" spans="1:10" ht="18" customHeight="1" x14ac:dyDescent="0.3">
      <c r="A29" s="11"/>
      <c r="B29" s="5" t="s">
        <v>80</v>
      </c>
      <c r="C29" s="5" t="s">
        <v>81</v>
      </c>
      <c r="D29" s="5" t="str">
        <f>VLOOKUP(C29,[1]GRADING!B$7:M$37,12,0)</f>
        <v>ĐỊNH VỊ KHUY LUỒN DÂY TỪ CỔ</v>
      </c>
      <c r="E29" s="6" t="s">
        <v>13</v>
      </c>
      <c r="F29" s="12" t="s">
        <v>13</v>
      </c>
      <c r="G29" s="14">
        <v>1</v>
      </c>
      <c r="H29" s="12" t="s">
        <v>18</v>
      </c>
      <c r="I29" s="12" t="s">
        <v>100</v>
      </c>
      <c r="J29" s="13"/>
    </row>
    <row r="30" spans="1:10" ht="18" customHeight="1" x14ac:dyDescent="0.3">
      <c r="A30" s="11"/>
      <c r="B30" s="5" t="s">
        <v>82</v>
      </c>
      <c r="C30" s="5" t="s">
        <v>83</v>
      </c>
      <c r="D30" s="5" t="str">
        <f>VLOOKUP(C30,[1]GRADING!B$7:M$37,12,0)</f>
        <v>NGANG VIỀN CỔ</v>
      </c>
      <c r="E30" s="6" t="s">
        <v>13</v>
      </c>
      <c r="F30" s="12" t="s">
        <v>13</v>
      </c>
      <c r="G30" s="12" t="s">
        <v>27</v>
      </c>
      <c r="H30" s="12" t="s">
        <v>27</v>
      </c>
      <c r="I30" s="14">
        <v>0</v>
      </c>
      <c r="J30" s="15"/>
    </row>
    <row r="31" spans="1:10" ht="18" customHeight="1" x14ac:dyDescent="0.3">
      <c r="A31" s="11"/>
      <c r="B31" s="5" t="s">
        <v>84</v>
      </c>
      <c r="C31" s="5" t="s">
        <v>85</v>
      </c>
      <c r="D31" s="5" t="str">
        <f>VLOOKUP(C31,[1]GRADING!B$7:M$37,12,0)</f>
        <v>CỔ KÉO CĂNG TỐI THIỂU</v>
      </c>
      <c r="E31" s="6" t="s">
        <v>3</v>
      </c>
      <c r="F31" s="14">
        <v>0</v>
      </c>
      <c r="G31" s="14">
        <v>24</v>
      </c>
      <c r="H31" s="14">
        <v>24</v>
      </c>
      <c r="I31" s="14">
        <v>0</v>
      </c>
      <c r="J31" s="15"/>
    </row>
    <row r="32" spans="1:10" ht="18" customHeight="1" x14ac:dyDescent="0.3">
      <c r="A32" s="11"/>
      <c r="B32" s="5" t="s">
        <v>86</v>
      </c>
      <c r="C32" s="5" t="s">
        <v>87</v>
      </c>
      <c r="D32" s="5" t="str">
        <f>VLOOKUP(C32,[1]GRADING!B$7:M$37,12,0)</f>
        <v>CHIỀU DÀI DÂY TAPE CHẶN DÂY LUỒN</v>
      </c>
      <c r="E32" s="6" t="s">
        <v>13</v>
      </c>
      <c r="F32" s="12" t="s">
        <v>13</v>
      </c>
      <c r="G32" s="12" t="s">
        <v>88</v>
      </c>
      <c r="H32" s="12" t="s">
        <v>88</v>
      </c>
      <c r="I32" s="14">
        <v>0</v>
      </c>
      <c r="J32" s="15"/>
    </row>
    <row r="33" spans="1:10" ht="12" customHeight="1" x14ac:dyDescent="0.3">
      <c r="A33" s="10"/>
      <c r="B33" s="10"/>
      <c r="C33" s="2"/>
      <c r="D33" s="2"/>
      <c r="E33" s="2"/>
      <c r="F33" s="10"/>
      <c r="G33" s="10"/>
      <c r="H33" s="2"/>
      <c r="I33" s="2"/>
      <c r="J33" s="2"/>
    </row>
  </sheetData>
  <mergeCells count="2">
    <mergeCell ref="A33:B33"/>
    <mergeCell ref="F33:G33"/>
  </mergeCells>
  <pageMargins left="0.7" right="0.7" top="0.75" bottom="0.75" header="0.3" footer="0.3"/>
  <pageSetup paperSize="9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5E9A3-1C82-48F8-9093-2580F6759F2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F6BB37C-174A-4FD7-BF85-39A208AC8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8C3EC0-186B-483E-A698-F615F84C5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SIZE</vt:lpstr>
      <vt:lpstr>PP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Ngoc Tran Thi Nhu</cp:lastModifiedBy>
  <cp:lastPrinted>2025-06-17T09:00:35Z</cp:lastPrinted>
  <dcterms:created xsi:type="dcterms:W3CDTF">2025-06-17T15:37:32Z</dcterms:created>
  <dcterms:modified xsi:type="dcterms:W3CDTF">2025-06-17T09:01:51Z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