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8-FW25/2-PRODUCTION/2-STYLE-FILE/5. COMMENTS/"/>
    </mc:Choice>
  </mc:AlternateContent>
  <xr:revisionPtr revIDLastSave="132" documentId="11_844F2700822DFF7A67C5C5E2DB84E181D2995686" xr6:coauthVersionLast="47" xr6:coauthVersionMax="47" xr10:uidLastSave="{B60931BB-F52F-45D1-A60D-661CB628C5F2}"/>
  <bookViews>
    <workbookView xWindow="-110" yWindow="-110" windowWidth="19420" windowHeight="10300" xr2:uid="{00000000-000D-0000-FFFF-FFFF00000000}"/>
  </bookViews>
  <sheets>
    <sheet name="FULL SIZE" sheetId="1" r:id="rId1"/>
    <sheet name="PP SAMPLE" sheetId="2" r:id="rId2"/>
  </sheets>
  <externalReferences>
    <externalReference r:id="rId3"/>
  </externalReferences>
  <definedNames>
    <definedName name="_xlnm.Print_Area" localSheetId="0">'FULL SIZE'!$A$1:$N$39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2" i="2"/>
  <c r="C4" i="1"/>
  <c r="C5" i="1"/>
  <c r="C6" i="1"/>
  <c r="C7" i="1"/>
  <c r="C8" i="1"/>
  <c r="C9" i="1"/>
  <c r="C10" i="1"/>
  <c r="C11" i="1"/>
  <c r="C12" i="1"/>
  <c r="C13" i="1"/>
  <c r="C14" i="1"/>
  <c r="C15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" i="1"/>
</calcChain>
</file>

<file path=xl/sharedStrings.xml><?xml version="1.0" encoding="utf-8"?>
<sst xmlns="http://schemas.openxmlformats.org/spreadsheetml/2006/main" count="531" uniqueCount="182">
  <si>
    <t>POM Code</t>
  </si>
  <si>
    <t>POM Name</t>
  </si>
  <si>
    <t>-Tol</t>
  </si>
  <si>
    <t>+Tol</t>
  </si>
  <si>
    <t>Grade</t>
  </si>
  <si>
    <t>XXS</t>
  </si>
  <si>
    <t>XS</t>
  </si>
  <si>
    <t>S</t>
  </si>
  <si>
    <t>M</t>
  </si>
  <si>
    <t>L</t>
  </si>
  <si>
    <t>XL</t>
  </si>
  <si>
    <t>XXL</t>
  </si>
  <si>
    <t>3XL</t>
  </si>
  <si>
    <t>J101</t>
  </si>
  <si>
    <t>Waist measurement relaxed :: 1/2 body</t>
  </si>
  <si>
    <t>1/2</t>
  </si>
  <si>
    <t>Mixed</t>
  </si>
  <si>
    <t>12 1/2</t>
  </si>
  <si>
    <t>13 1/2</t>
  </si>
  <si>
    <t>14 1/2</t>
  </si>
  <si>
    <t>15 1/2</t>
  </si>
  <si>
    <t>16 1/2</t>
  </si>
  <si>
    <t>19 1/2</t>
  </si>
  <si>
    <t>J104</t>
  </si>
  <si>
    <t>WB height</t>
  </si>
  <si>
    <t>1/8</t>
  </si>
  <si>
    <t>1 3/4</t>
  </si>
  <si>
    <t>J502</t>
  </si>
  <si>
    <t>Dawcord buttonhole distance</t>
  </si>
  <si>
    <t>K101</t>
  </si>
  <si>
    <t>Hip at 1" below WB seam: waist pattern mmt.</t>
  </si>
  <si>
    <t>17 1/4</t>
  </si>
  <si>
    <t>18 1/4</t>
  </si>
  <si>
    <t>19 1/4</t>
  </si>
  <si>
    <t>20 1/4</t>
  </si>
  <si>
    <t>21 1/4</t>
  </si>
  <si>
    <t>22 3/4</t>
  </si>
  <si>
    <t>24 1/4</t>
  </si>
  <si>
    <t>25 3/4</t>
  </si>
  <si>
    <t>K102</t>
  </si>
  <si>
    <t>Full Hip: 4" above crotch point, 3 xpt. Measure</t>
  </si>
  <si>
    <t>25 1/2</t>
  </si>
  <si>
    <t>28 1/2</t>
  </si>
  <si>
    <t>M101</t>
  </si>
  <si>
    <t>Thigh :: 1" below crotch seam</t>
  </si>
  <si>
    <t>1/4</t>
  </si>
  <si>
    <t>11 5/8</t>
  </si>
  <si>
    <t>12 1/4</t>
  </si>
  <si>
    <t>12 7/8</t>
  </si>
  <si>
    <t>14 1/8</t>
  </si>
  <si>
    <t>16 7/8</t>
  </si>
  <si>
    <t>M102</t>
  </si>
  <si>
    <t>Knee position from crotch seam :: NO GRADE</t>
  </si>
  <si>
    <t>11 3/4</t>
  </si>
  <si>
    <t>M103</t>
  </si>
  <si>
    <t>Knee Width: 12" below crotch pt.</t>
  </si>
  <si>
    <t>9 7/8</t>
  </si>
  <si>
    <t>10 1/4</t>
  </si>
  <si>
    <t>10 5/8</t>
  </si>
  <si>
    <t>11 3/8</t>
  </si>
  <si>
    <t>11 7/8</t>
  </si>
  <si>
    <t>12 3/8</t>
  </si>
  <si>
    <t>I101</t>
  </si>
  <si>
    <t>Inseam length :: long pant</t>
  </si>
  <si>
    <t>29 1/2</t>
  </si>
  <si>
    <t>M201</t>
  </si>
  <si>
    <t>Leg opening: Long, inside fold edges of opening</t>
  </si>
  <si>
    <t>9 1/8</t>
  </si>
  <si>
    <t>9 3/8</t>
  </si>
  <si>
    <t>9 5/8</t>
  </si>
  <si>
    <t>10 1/8</t>
  </si>
  <si>
    <t>10 3/8</t>
  </si>
  <si>
    <t>10 7/8</t>
  </si>
  <si>
    <t>I702</t>
  </si>
  <si>
    <t>Leg hem height</t>
  </si>
  <si>
    <t>L103</t>
  </si>
  <si>
    <t>Front rise :: INCLUDING WB</t>
  </si>
  <si>
    <t>12 3/4</t>
  </si>
  <si>
    <t>13 1/8</t>
  </si>
  <si>
    <t>13 7/8</t>
  </si>
  <si>
    <t>14 1/4</t>
  </si>
  <si>
    <t>14 3/4</t>
  </si>
  <si>
    <t>15 1/8</t>
  </si>
  <si>
    <t>L203</t>
  </si>
  <si>
    <t>Back rise :: INCLUDING WB</t>
  </si>
  <si>
    <t>15 5/8</t>
  </si>
  <si>
    <t>16 3/8</t>
  </si>
  <si>
    <t>16 3/4</t>
  </si>
  <si>
    <t>17 1/8</t>
  </si>
  <si>
    <t>17 1/2</t>
  </si>
  <si>
    <t>18 3/8</t>
  </si>
  <si>
    <t>C202</t>
  </si>
  <si>
    <t>Side seam forward position, fr fold</t>
  </si>
  <si>
    <t>N201</t>
  </si>
  <si>
    <t>ON SEAM pocket length</t>
  </si>
  <si>
    <t>5 1/2</t>
  </si>
  <si>
    <t>5 3/4</t>
  </si>
  <si>
    <t>6 1/4</t>
  </si>
  <si>
    <t>6 1/2</t>
  </si>
  <si>
    <t>N202</t>
  </si>
  <si>
    <t>ON SEAM pocket width</t>
  </si>
  <si>
    <t>N205</t>
  </si>
  <si>
    <t>ON SEAM pocket position from Rib/Band seam</t>
  </si>
  <si>
    <t>1 1/4</t>
  </si>
  <si>
    <t>N211</t>
  </si>
  <si>
    <t>ON SEAM pocket bag height :: at center</t>
  </si>
  <si>
    <t>11 1/4</t>
  </si>
  <si>
    <t>11 1/2</t>
  </si>
  <si>
    <t>N212</t>
  </si>
  <si>
    <t>ON SEAM pocket bag width:: at widest pt.</t>
  </si>
  <si>
    <t>6 3/4</t>
  </si>
  <si>
    <t>7 1/4</t>
  </si>
  <si>
    <t>N601C</t>
  </si>
  <si>
    <t>Back pocket welt height</t>
  </si>
  <si>
    <t>3/4</t>
  </si>
  <si>
    <t>N701</t>
  </si>
  <si>
    <t>Back pocket welt opening width</t>
  </si>
  <si>
    <t>5 1/4</t>
  </si>
  <si>
    <t>N703</t>
  </si>
  <si>
    <t>Back pocket from WB seam</t>
  </si>
  <si>
    <t>1 5/8</t>
  </si>
  <si>
    <t>1 7/8</t>
  </si>
  <si>
    <t>2 1/8</t>
  </si>
  <si>
    <t>2 1/4</t>
  </si>
  <si>
    <t>2 3/8</t>
  </si>
  <si>
    <t>2 1/2</t>
  </si>
  <si>
    <t>N508</t>
  </si>
  <si>
    <t>Back pocket position from CB seam</t>
  </si>
  <si>
    <t>2 5/8</t>
  </si>
  <si>
    <t>2 3/4</t>
  </si>
  <si>
    <t>2 7/8</t>
  </si>
  <si>
    <t>N801</t>
  </si>
  <si>
    <t>Cargo pocket height at center :: including flap</t>
  </si>
  <si>
    <t>7 3/4</t>
  </si>
  <si>
    <t>8 1/4</t>
  </si>
  <si>
    <t>8 1/2</t>
  </si>
  <si>
    <t>8 3/4</t>
  </si>
  <si>
    <t>N803</t>
  </si>
  <si>
    <t>Cargo pocket flap height at center</t>
  </si>
  <si>
    <t>N806</t>
  </si>
  <si>
    <t>Cargo pocket flap width at top edge</t>
  </si>
  <si>
    <t>7 1/2</t>
  </si>
  <si>
    <t>N805</t>
  </si>
  <si>
    <t>Cargo pocket width at top edge</t>
  </si>
  <si>
    <t>N612</t>
  </si>
  <si>
    <t>Cargo patch pocket opening hem height</t>
  </si>
  <si>
    <t>N807</t>
  </si>
  <si>
    <t>Cargo pocket from WB seam</t>
  </si>
  <si>
    <t>9 1/4</t>
  </si>
  <si>
    <t>9 1/2</t>
  </si>
  <si>
    <t>9 3/4</t>
  </si>
  <si>
    <t>J501</t>
  </si>
  <si>
    <t>Drawcord length : waist</t>
  </si>
  <si>
    <t>TBA</t>
  </si>
  <si>
    <t>- Grade crotch width +1/4" for size each size - L/XL.</t>
  </si>
  <si>
    <t>- Grade crotch width +3/8" for each size - XXL/3XL.</t>
  </si>
  <si>
    <t xml:space="preserve">- Grade rules at thigh, front and back rise have been revised accordingly.  </t>
  </si>
  <si>
    <t xml:space="preserve">* Ensure the front and back rise shaping of all sizes will be "U" shape.   </t>
  </si>
  <si>
    <t xml:space="preserve">DÀI DÂY LUỒN Ở LƯNG </t>
  </si>
  <si>
    <t>=&gt; ĐIỀU CHỈNH BƯỚC NHẢY CHO ĐÙI, ĐÁY TRƯỚC VÀ ĐÁY SAU.</t>
  </si>
  <si>
    <t>=&gt; ĐẢM BÁO ĐÁY TRƯỚC VÀ SAU CHO TẤT CẢ CÁC SIZE TẠO THÀNH HÌNH CHỮ U</t>
  </si>
  <si>
    <t>- Grade crotch width -1/4" for size each size - XXS/XS/S</t>
  </si>
  <si>
    <t>=&gt; NHẢY SIZE CHO NGANG ĐÁY -1/4" CHO MỖI SIZE XXS/XS, +1/4" CHO L,XL, +3/8 CHO XXL/3XL</t>
  </si>
  <si>
    <t>POM</t>
  </si>
  <si>
    <t>Description</t>
  </si>
  <si>
    <t>+ Tol</t>
  </si>
  <si>
    <t>- Tol</t>
  </si>
  <si>
    <t>Sample</t>
  </si>
  <si>
    <t>Diff</t>
  </si>
  <si>
    <t>Revised</t>
  </si>
  <si>
    <t>15 7/8</t>
  </si>
  <si>
    <t>20 3/4</t>
  </si>
  <si>
    <t>23 1/2</t>
  </si>
  <si>
    <t>13 5/8</t>
  </si>
  <si>
    <t>8 3/8</t>
  </si>
  <si>
    <r>
      <rPr>
        <sz val="10"/>
        <color rgb="FF008000"/>
        <rFont val="Arial Narrow"/>
        <family val="2"/>
      </rPr>
      <t>3/8</t>
    </r>
  </si>
  <si>
    <r>
      <rPr>
        <sz val="10"/>
        <color rgb="FFFF0000"/>
        <rFont val="Arial Narrow"/>
        <family val="2"/>
      </rPr>
      <t>-1/4</t>
    </r>
  </si>
  <si>
    <r>
      <rPr>
        <sz val="10"/>
        <color rgb="FF008000"/>
        <rFont val="Arial Narrow"/>
        <family val="2"/>
      </rPr>
      <t>1/2</t>
    </r>
  </si>
  <si>
    <r>
      <rPr>
        <sz val="10"/>
        <color rgb="FF008000"/>
        <rFont val="Arial Narrow"/>
        <family val="2"/>
      </rPr>
      <t>1/8</t>
    </r>
  </si>
  <si>
    <r>
      <rPr>
        <sz val="10"/>
        <color rgb="FFFF0000"/>
        <rFont val="Arial Narrow"/>
        <family val="2"/>
      </rPr>
      <t>-3/8</t>
    </r>
  </si>
  <si>
    <r>
      <rPr>
        <sz val="10"/>
        <color rgb="FF008000"/>
        <rFont val="Arial Narrow"/>
        <family val="2"/>
      </rPr>
      <t>1/4</t>
    </r>
  </si>
  <si>
    <t>ĐƯỜNG SƯỜN CHỒM VỀ PHÍA TRƯỚC TỪ ĐƯỜNG GẤP THÂN TRƯỚC.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</si>
</sst>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mm\.dd\.yyyy;@"/>
  </numFmts>
  <fonts count="12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0"/>
      <name val="Arial Narrow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sz val="10"/>
      <color rgb="FF008000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0FFFF"/>
      </patternFill>
    </fill>
    <fill>
      <patternFill patternType="solid">
        <fgColor rgb="FFF0FFF0"/>
      </patternFill>
    </fill>
    <fill>
      <patternFill patternType="solid">
        <fgColor rgb="FFEBEBEB"/>
      </patternFill>
    </fill>
    <fill>
      <patternFill patternType="solid">
        <fgColor rgb="FFFB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164" fontId="3" fillId="4" borderId="1" xfId="0" applyNumberFormat="1" applyFont="1" applyFill="1" applyBorder="1" applyAlignment="1">
      <alignment horizontal="left" vertical="top" wrapText="1"/>
    </xf>
    <xf numFmtId="164" fontId="3" fillId="4" borderId="4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165" fontId="3" fillId="6" borderId="0" xfId="0" applyNumberFormat="1" applyFont="1" applyFill="1" applyAlignment="1">
      <alignment horizontal="left" vertical="top" wrapText="1"/>
    </xf>
    <xf numFmtId="0" fontId="3" fillId="6" borderId="0" xfId="0" applyFont="1" applyFill="1" applyAlignment="1">
      <alignment horizontal="left" vertical="top" wrapText="1"/>
    </xf>
    <xf numFmtId="0" fontId="3" fillId="6" borderId="0" xfId="0" applyFont="1" applyFill="1" applyAlignment="1">
      <alignment horizontal="left" vertical="top"/>
    </xf>
    <xf numFmtId="0" fontId="2" fillId="6" borderId="0" xfId="0" applyFont="1" applyFill="1" applyAlignment="1">
      <alignment vertical="top" wrapText="1"/>
    </xf>
    <xf numFmtId="0" fontId="7" fillId="6" borderId="0" xfId="0" quotePrefix="1" applyFont="1" applyFill="1" applyAlignment="1">
      <alignment vertical="top"/>
    </xf>
    <xf numFmtId="0" fontId="7" fillId="0" borderId="0" xfId="0" applyFont="1" applyAlignment="1">
      <alignment horizontal="left" vertical="top"/>
    </xf>
    <xf numFmtId="0" fontId="8" fillId="0" borderId="0" xfId="0" quotePrefix="1" applyFont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4" fontId="10" fillId="0" borderId="5" xfId="0" applyNumberFormat="1" applyFont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COMMERCIAL/Shared%20Documents/General/2-CUSTOMER-FOLDER/OCTOBERS%20VERY%20OWN/8-FW25/2-PRODUCTION/2-STYLE-FILE/1.%20TECH%20PACK/CAMO/C0008-JOG028_PANT/OVO_FW25_CAMO_6102_C0008-JOG028_SPEC%20PPS.xlsx" TargetMode="External"/><Relationship Id="rId2" Type="http://schemas.microsoft.com/office/2019/04/relationships/externalLinkLongPath" Target="/sites/COMMERCIAL/Shared%20Documents/General/2-CUSTOMER-FOLDER/OCTOBERS%20VERY%20OWN/8-FW25/2-PRODUCTION/2-STYLE-FILE/1.%20TECH%20PACK/CAMO/C0008-JOG028_PANT/OVO_FW25_CAMO_6102_C0008-JOG028_SPEC%20PPS.xlsx?7878B2E8" TargetMode="External"/><Relationship Id="rId1" Type="http://schemas.openxmlformats.org/officeDocument/2006/relationships/externalLinkPath" Target="file:///\\7878B2E8\OVO_FW25_CAMO_6102_C0008-JOG028_SPEC%20P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BTS 3RD FIT"/>
    </sheetNames>
    <sheetDataSet>
      <sheetData sheetId="0">
        <row r="2">
          <cell r="B2" t="str">
            <v>Waist measurement relaxed :: 1/2 body</v>
          </cell>
          <cell r="C2" t="str">
            <v>1/2 LƯNG ĐO ÊM</v>
          </cell>
        </row>
        <row r="3">
          <cell r="B3" t="str">
            <v>WB height</v>
          </cell>
          <cell r="C3" t="str">
            <v>TO BẢN LƯNG</v>
          </cell>
        </row>
        <row r="4">
          <cell r="B4" t="str">
            <v>Dawcord buttonhole distance</v>
          </cell>
          <cell r="C4" t="str">
            <v>KHOẢNG CÁCH 2 MẮC CÁO</v>
          </cell>
        </row>
        <row r="5">
          <cell r="B5" t="str">
            <v>Hip at 1" below WB seam: waist pattern mmt.</v>
          </cell>
          <cell r="C5" t="str">
            <v>HÔNG TẠI ĐIỂM DƯỚI ĐƯỜNG MAY LƯNG 1''</v>
          </cell>
        </row>
        <row r="6">
          <cell r="B6" t="str">
            <v>Full Hip: 4" above crotch point, 3 xpt. Measure</v>
          </cell>
          <cell r="C6" t="str">
            <v>HÔNG ĐO TẠI ĐIỂM TRÊN ĐÁY 4", ĐO 3 ĐIỂM</v>
          </cell>
        </row>
        <row r="7">
          <cell r="B7" t="str">
            <v>Thigh :: 1" below crotch seam</v>
          </cell>
          <cell r="C7" t="str">
            <v>RỘNG ĐÙI, CÁCH 1 INCH DƯỚI ĐÁY</v>
          </cell>
        </row>
        <row r="8">
          <cell r="B8" t="str">
            <v>Knee position from crotch seam :: NO GRADE</v>
          </cell>
          <cell r="C8" t="str">
            <v>GỐI CÁCH ĐÁY</v>
          </cell>
        </row>
        <row r="9">
          <cell r="B9" t="str">
            <v>Knee Width: 12" below crotch pt.</v>
          </cell>
          <cell r="C9" t="str">
            <v>RỘNG GỐI, CÁCH 12 INCH DƯỚI ĐÁY</v>
          </cell>
        </row>
        <row r="10">
          <cell r="B10" t="str">
            <v>Inseam length :: long pant</v>
          </cell>
          <cell r="C10" t="str">
            <v>DÀI SƯỜN TRONG</v>
          </cell>
        </row>
        <row r="11">
          <cell r="B11" t="str">
            <v>Leg opening: Long, inside fold edges of opening</v>
          </cell>
          <cell r="C11" t="str">
            <v>RỘNG ỐNG: BÊN TRONG NẾP GẤP</v>
          </cell>
        </row>
        <row r="12">
          <cell r="B12" t="str">
            <v>Leg hem height</v>
          </cell>
          <cell r="C12" t="str">
            <v>TO BẢN LAI</v>
          </cell>
        </row>
        <row r="13">
          <cell r="B13" t="str">
            <v>Front rise :: INCLUDING WB</v>
          </cell>
          <cell r="C13" t="str">
            <v>ĐÁY TRƯỚC BAO GỒM LƯNG</v>
          </cell>
        </row>
        <row r="14">
          <cell r="B14" t="str">
            <v>Back rise :: INCLUDING WB</v>
          </cell>
          <cell r="C14" t="str">
            <v>ĐÁY SAU BAO GỒM LƯNG</v>
          </cell>
        </row>
        <row r="15">
          <cell r="B15" t="str">
            <v>LOWER Side seam, inseam forward position, fr fold</v>
          </cell>
          <cell r="C15" t="str">
            <v>ĐƯỜNG SƯỜN THÂN DƯỚI, ĐƯỜNG MAY ỐNG TRONG DỜI VỀ PHÍA TRƯỚC, TỪ NẾP GẤP TRƯỚC</v>
          </cell>
        </row>
        <row r="16">
          <cell r="B16" t="str">
            <v>ON SEAM pocket length</v>
          </cell>
          <cell r="C16" t="str">
            <v>CHIỀU DÀI TÚI SƯỜN</v>
          </cell>
        </row>
        <row r="17">
          <cell r="B17" t="str">
            <v>ON SEAM pocket width</v>
          </cell>
          <cell r="C17" t="str">
            <v>CHIỀU RỘNG TÚI SƯỜN</v>
          </cell>
        </row>
        <row r="18">
          <cell r="B18" t="str">
            <v>ON SEAM pocket position from Rib/Band seam</v>
          </cell>
          <cell r="C18" t="str">
            <v>VỊ TRÍ TÚI SƯỜN TỪ ĐƯỜNG MAY GÂN HOẶC VIỀN THẮT LƯNG</v>
          </cell>
        </row>
        <row r="19">
          <cell r="B19" t="str">
            <v>ON SEAM pocket bag height :: at center</v>
          </cell>
          <cell r="C19" t="str">
            <v>CHIỀU CAO TÚI SƯỜN TẠI PHẦN GIỮA</v>
          </cell>
        </row>
        <row r="20">
          <cell r="B20" t="str">
            <v>ON SEAM pocket bag width:: at widest pt.</v>
          </cell>
          <cell r="C20" t="str">
            <v>CHIỀU RỘNG TÚI SƯỜN :: TẠI PHẦN RỘNG NHẤT</v>
          </cell>
        </row>
        <row r="21">
          <cell r="B21" t="str">
            <v>Back pocket welt height</v>
          </cell>
          <cell r="C21" t="str">
            <v>DÀI CƠI TÚI SAU</v>
          </cell>
        </row>
        <row r="22">
          <cell r="B22" t="str">
            <v>Back pocket welt opening width</v>
          </cell>
          <cell r="C22" t="str">
            <v>RỘNG CƠI TÚI SAU</v>
          </cell>
        </row>
        <row r="23">
          <cell r="B23" t="str">
            <v>Back pocket from WB seam</v>
          </cell>
          <cell r="C23" t="str">
            <v>VỊ TRÍ TÚI SAU CÁCH ĐƯỜNG TRA LƯNG</v>
          </cell>
        </row>
        <row r="24">
          <cell r="B24" t="str">
            <v>Back pocket position from CB seam</v>
          </cell>
          <cell r="C24" t="str">
            <v>VỊ TRÍ TÚI SAU CÁCH MAY ĐÁY SAU</v>
          </cell>
        </row>
        <row r="25">
          <cell r="B25" t="str">
            <v>Cargo pocket height at center :: including flap</v>
          </cell>
          <cell r="C25" t="str">
            <v>CAO TÚI HỘP TẠI CHÍNH GIỮA BAO GỒM NẮP TÚI</v>
          </cell>
        </row>
        <row r="26">
          <cell r="B26" t="str">
            <v>Cargo pocket flap height at center</v>
          </cell>
          <cell r="C26" t="str">
            <v>DÀI NẮP TÚI HỘP TẠI CHÍNH GIỮA</v>
          </cell>
        </row>
        <row r="27">
          <cell r="B27" t="str">
            <v>Cargo pocket flap width at top edge</v>
          </cell>
          <cell r="C27" t="str">
            <v>RỘNG NẮP TÚI HỘP CẠNH TRÊN</v>
          </cell>
        </row>
        <row r="28">
          <cell r="B28" t="str">
            <v>Cargo pocket width at top edge</v>
          </cell>
          <cell r="C28" t="str">
            <v>RỘNG TÚ́I HỘP TẠI CẠNH TRÊN</v>
          </cell>
        </row>
        <row r="29">
          <cell r="B29" t="str">
            <v>Cargo patch pocket opening hem height</v>
          </cell>
          <cell r="C29" t="str">
            <v>TO BẢN LAI TÚI</v>
          </cell>
        </row>
        <row r="30">
          <cell r="B30" t="str">
            <v>Cargo pocket from WB seam</v>
          </cell>
          <cell r="C30" t="str">
            <v>VỊ TRÍ TÚI HỘP TỪ ĐƯỜNG TRA LƯNG</v>
          </cell>
        </row>
        <row r="31">
          <cell r="B31" t="str">
            <v>BUNGEE Drawcord TOTAL length : waist</v>
          </cell>
          <cell r="C31" t="str">
            <v>TỔNG CHIỀU DÀI DÂY BUNGEE</v>
          </cell>
        </row>
        <row r="32">
          <cell r="B32" t="str">
            <v xml:space="preserve">BUNGEE LOOP HOLDER LENGTH AT FRONT NECK SEAM </v>
          </cell>
          <cell r="C32" t="str">
            <v>CHIỀU DÀI DÂY BUNGEE GIỮ Ở ĐM CỔ TRƯỚC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3"/>
  <sheetViews>
    <sheetView tabSelected="1" view="pageBreakPreview" zoomScale="76" zoomScaleNormal="51" zoomScaleSheetLayoutView="76" workbookViewId="0">
      <selection activeCell="C32" sqref="C32"/>
    </sheetView>
  </sheetViews>
  <sheetFormatPr defaultRowHeight="12.5" x14ac:dyDescent="0.3"/>
  <cols>
    <col min="1" max="1" width="6.59765625" style="3" customWidth="1"/>
    <col min="2" max="2" width="43.59765625" style="3" bestFit="1" customWidth="1"/>
    <col min="3" max="3" width="42.09765625" style="3" customWidth="1"/>
    <col min="4" max="14" width="10.796875" style="3" customWidth="1"/>
    <col min="15" max="15" width="2.19921875" style="3" customWidth="1"/>
    <col min="16" max="16384" width="8.796875" style="3"/>
  </cols>
  <sheetData>
    <row r="1" spans="1:16" ht="2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ht="15" customHeight="1" x14ac:dyDescent="0.3">
      <c r="A2" s="4" t="s">
        <v>0</v>
      </c>
      <c r="B2" s="4" t="s">
        <v>1</v>
      </c>
      <c r="C2" s="4"/>
      <c r="D2" s="4" t="s">
        <v>2</v>
      </c>
      <c r="E2" s="4" t="s">
        <v>3</v>
      </c>
      <c r="F2" s="5" t="s">
        <v>4</v>
      </c>
      <c r="G2" s="4" t="s">
        <v>5</v>
      </c>
      <c r="H2" s="4" t="s">
        <v>6</v>
      </c>
      <c r="I2" s="4" t="s">
        <v>7</v>
      </c>
      <c r="J2" s="6" t="s">
        <v>8</v>
      </c>
      <c r="K2" s="4" t="s">
        <v>9</v>
      </c>
      <c r="L2" s="4" t="s">
        <v>10</v>
      </c>
      <c r="M2" s="4" t="s">
        <v>11</v>
      </c>
      <c r="N2" s="7" t="s">
        <v>12</v>
      </c>
    </row>
    <row r="3" spans="1:16" ht="19.5" customHeight="1" x14ac:dyDescent="0.3">
      <c r="A3" s="8" t="s">
        <v>13</v>
      </c>
      <c r="B3" s="8" t="s">
        <v>14</v>
      </c>
      <c r="C3" s="8" t="str">
        <f>VLOOKUP(B3,'[1]BTS 3RD FIT'!B$2:C$32,2,0)</f>
        <v>1/2 LƯNG ĐO ÊM</v>
      </c>
      <c r="D3" s="8" t="s">
        <v>15</v>
      </c>
      <c r="E3" s="8" t="s">
        <v>15</v>
      </c>
      <c r="F3" s="9" t="s">
        <v>16</v>
      </c>
      <c r="G3" s="8" t="s">
        <v>17</v>
      </c>
      <c r="H3" s="8" t="s">
        <v>18</v>
      </c>
      <c r="I3" s="8" t="s">
        <v>19</v>
      </c>
      <c r="J3" s="10" t="s">
        <v>20</v>
      </c>
      <c r="K3" s="8" t="s">
        <v>21</v>
      </c>
      <c r="L3" s="11">
        <v>18</v>
      </c>
      <c r="M3" s="8" t="s">
        <v>22</v>
      </c>
      <c r="N3" s="12">
        <v>21</v>
      </c>
    </row>
    <row r="4" spans="1:16" ht="19.5" customHeight="1" x14ac:dyDescent="0.3">
      <c r="A4" s="13" t="s">
        <v>23</v>
      </c>
      <c r="B4" s="13" t="s">
        <v>24</v>
      </c>
      <c r="C4" s="8" t="str">
        <f>VLOOKUP(B4,'[1]BTS 3RD FIT'!B$2:C$32,2,0)</f>
        <v>TO BẢN LƯNG</v>
      </c>
      <c r="D4" s="8" t="s">
        <v>25</v>
      </c>
      <c r="E4" s="8" t="s">
        <v>25</v>
      </c>
      <c r="F4" s="14">
        <v>0</v>
      </c>
      <c r="G4" s="13" t="s">
        <v>26</v>
      </c>
      <c r="H4" s="13" t="s">
        <v>26</v>
      </c>
      <c r="I4" s="13" t="s">
        <v>26</v>
      </c>
      <c r="J4" s="10" t="s">
        <v>26</v>
      </c>
      <c r="K4" s="13" t="s">
        <v>26</v>
      </c>
      <c r="L4" s="13" t="s">
        <v>26</v>
      </c>
      <c r="M4" s="13" t="s">
        <v>26</v>
      </c>
      <c r="N4" s="15" t="s">
        <v>26</v>
      </c>
    </row>
    <row r="5" spans="1:16" ht="19.5" customHeight="1" x14ac:dyDescent="0.3">
      <c r="A5" s="8" t="s">
        <v>27</v>
      </c>
      <c r="B5" s="8" t="s">
        <v>28</v>
      </c>
      <c r="C5" s="8" t="str">
        <f>VLOOKUP(B5,'[1]BTS 3RD FIT'!B$2:C$32,2,0)</f>
        <v>KHOẢNG CÁCH 2 MẮC CÁO</v>
      </c>
      <c r="D5" s="8" t="s">
        <v>25</v>
      </c>
      <c r="E5" s="8" t="s">
        <v>25</v>
      </c>
      <c r="F5" s="14">
        <v>0</v>
      </c>
      <c r="G5" s="11">
        <v>2</v>
      </c>
      <c r="H5" s="11">
        <v>2</v>
      </c>
      <c r="I5" s="11">
        <v>2</v>
      </c>
      <c r="J5" s="16">
        <v>2</v>
      </c>
      <c r="K5" s="11">
        <v>2</v>
      </c>
      <c r="L5" s="11">
        <v>2</v>
      </c>
      <c r="M5" s="11">
        <v>2</v>
      </c>
      <c r="N5" s="12">
        <v>2</v>
      </c>
    </row>
    <row r="6" spans="1:16" ht="19.5" customHeight="1" x14ac:dyDescent="0.3">
      <c r="A6" s="13" t="s">
        <v>29</v>
      </c>
      <c r="B6" s="13" t="s">
        <v>30</v>
      </c>
      <c r="C6" s="8" t="str">
        <f>VLOOKUP(B6,'[1]BTS 3RD FIT'!B$2:C$32,2,0)</f>
        <v>HÔNG TẠI ĐIỂM DƯỚI ĐƯỜNG MAY LƯNG 1''</v>
      </c>
      <c r="D6" s="8" t="s">
        <v>15</v>
      </c>
      <c r="E6" s="8" t="s">
        <v>15</v>
      </c>
      <c r="F6" s="9" t="s">
        <v>16</v>
      </c>
      <c r="G6" s="13" t="s">
        <v>31</v>
      </c>
      <c r="H6" s="13" t="s">
        <v>32</v>
      </c>
      <c r="I6" s="13" t="s">
        <v>33</v>
      </c>
      <c r="J6" s="10" t="s">
        <v>34</v>
      </c>
      <c r="K6" s="13" t="s">
        <v>35</v>
      </c>
      <c r="L6" s="13" t="s">
        <v>36</v>
      </c>
      <c r="M6" s="13" t="s">
        <v>37</v>
      </c>
      <c r="N6" s="15" t="s">
        <v>38</v>
      </c>
    </row>
    <row r="7" spans="1:16" ht="19.5" customHeight="1" x14ac:dyDescent="0.3">
      <c r="A7" s="8" t="s">
        <v>39</v>
      </c>
      <c r="B7" s="8" t="s">
        <v>40</v>
      </c>
      <c r="C7" s="8" t="str">
        <f>VLOOKUP(B7,'[1]BTS 3RD FIT'!B$2:C$32,2,0)</f>
        <v>HÔNG ĐO TẠI ĐIỂM TRÊN ĐÁY 4", ĐO 3 ĐIỂM</v>
      </c>
      <c r="D7" s="8" t="s">
        <v>15</v>
      </c>
      <c r="E7" s="8" t="s">
        <v>15</v>
      </c>
      <c r="F7" s="9" t="s">
        <v>16</v>
      </c>
      <c r="G7" s="11">
        <v>20</v>
      </c>
      <c r="H7" s="11">
        <v>21</v>
      </c>
      <c r="I7" s="11">
        <v>22</v>
      </c>
      <c r="J7" s="16">
        <v>23</v>
      </c>
      <c r="K7" s="11">
        <v>24</v>
      </c>
      <c r="L7" s="8" t="s">
        <v>41</v>
      </c>
      <c r="M7" s="11">
        <v>27</v>
      </c>
      <c r="N7" s="17" t="s">
        <v>42</v>
      </c>
    </row>
    <row r="8" spans="1:16" ht="19.5" customHeight="1" x14ac:dyDescent="0.3">
      <c r="A8" s="13" t="s">
        <v>43</v>
      </c>
      <c r="B8" s="13" t="s">
        <v>44</v>
      </c>
      <c r="C8" s="8" t="str">
        <f>VLOOKUP(B8,'[1]BTS 3RD FIT'!B$2:C$32,2,0)</f>
        <v>RỘNG ĐÙI, CÁCH 1 INCH DƯỚI ĐÁY</v>
      </c>
      <c r="D8" s="8" t="s">
        <v>45</v>
      </c>
      <c r="E8" s="8" t="s">
        <v>45</v>
      </c>
      <c r="F8" s="9" t="s">
        <v>16</v>
      </c>
      <c r="G8" s="13" t="s">
        <v>46</v>
      </c>
      <c r="H8" s="13" t="s">
        <v>47</v>
      </c>
      <c r="I8" s="13" t="s">
        <v>48</v>
      </c>
      <c r="J8" s="10" t="s">
        <v>18</v>
      </c>
      <c r="K8" s="13" t="s">
        <v>49</v>
      </c>
      <c r="L8" s="18">
        <v>15</v>
      </c>
      <c r="M8" s="18">
        <v>16</v>
      </c>
      <c r="N8" s="15" t="s">
        <v>50</v>
      </c>
    </row>
    <row r="9" spans="1:16" ht="19.5" customHeight="1" x14ac:dyDescent="0.3">
      <c r="A9" s="8" t="s">
        <v>51</v>
      </c>
      <c r="B9" s="8" t="s">
        <v>52</v>
      </c>
      <c r="C9" s="8" t="str">
        <f>VLOOKUP(B9,'[1]BTS 3RD FIT'!B$2:C$32,2,0)</f>
        <v>GỐI CÁCH ĐÁY</v>
      </c>
      <c r="D9" s="8" t="s">
        <v>45</v>
      </c>
      <c r="E9" s="8" t="s">
        <v>45</v>
      </c>
      <c r="F9" s="9" t="s">
        <v>16</v>
      </c>
      <c r="G9" s="8" t="s">
        <v>53</v>
      </c>
      <c r="H9" s="11">
        <v>12</v>
      </c>
      <c r="I9" s="11">
        <v>12</v>
      </c>
      <c r="J9" s="16">
        <v>12</v>
      </c>
      <c r="K9" s="11">
        <v>12</v>
      </c>
      <c r="L9" s="8" t="s">
        <v>47</v>
      </c>
      <c r="M9" s="8" t="s">
        <v>47</v>
      </c>
      <c r="N9" s="17" t="s">
        <v>47</v>
      </c>
    </row>
    <row r="10" spans="1:16" ht="19.5" customHeight="1" x14ac:dyDescent="0.3">
      <c r="A10" s="13" t="s">
        <v>54</v>
      </c>
      <c r="B10" s="13" t="s">
        <v>55</v>
      </c>
      <c r="C10" s="8" t="str">
        <f>VLOOKUP(B10,'[1]BTS 3RD FIT'!B$2:C$32,2,0)</f>
        <v>RỘNG GỐI, CÁCH 12 INCH DƯỚI ĐÁY</v>
      </c>
      <c r="D10" s="8" t="s">
        <v>45</v>
      </c>
      <c r="E10" s="8" t="s">
        <v>45</v>
      </c>
      <c r="F10" s="9" t="s">
        <v>16</v>
      </c>
      <c r="G10" s="13" t="s">
        <v>56</v>
      </c>
      <c r="H10" s="13" t="s">
        <v>57</v>
      </c>
      <c r="I10" s="13" t="s">
        <v>58</v>
      </c>
      <c r="J10" s="16">
        <v>11</v>
      </c>
      <c r="K10" s="13" t="s">
        <v>59</v>
      </c>
      <c r="L10" s="13" t="s">
        <v>60</v>
      </c>
      <c r="M10" s="13" t="s">
        <v>61</v>
      </c>
      <c r="N10" s="15" t="s">
        <v>48</v>
      </c>
    </row>
    <row r="11" spans="1:16" ht="19.5" customHeight="1" x14ac:dyDescent="0.3">
      <c r="A11" s="8" t="s">
        <v>62</v>
      </c>
      <c r="B11" s="8" t="s">
        <v>63</v>
      </c>
      <c r="C11" s="8" t="str">
        <f>VLOOKUP(B11,'[1]BTS 3RD FIT'!B$2:C$32,2,0)</f>
        <v>DÀI SƯỜN TRONG</v>
      </c>
      <c r="D11" s="8" t="s">
        <v>15</v>
      </c>
      <c r="E11" s="8" t="s">
        <v>15</v>
      </c>
      <c r="F11" s="9" t="s">
        <v>16</v>
      </c>
      <c r="G11" s="11">
        <v>29</v>
      </c>
      <c r="H11" s="11">
        <v>29</v>
      </c>
      <c r="I11" s="8" t="s">
        <v>64</v>
      </c>
      <c r="J11" s="10" t="s">
        <v>64</v>
      </c>
      <c r="K11" s="8" t="s">
        <v>64</v>
      </c>
      <c r="L11" s="11">
        <v>30</v>
      </c>
      <c r="M11" s="11">
        <v>30</v>
      </c>
      <c r="N11" s="12">
        <v>30</v>
      </c>
    </row>
    <row r="12" spans="1:16" ht="19.5" customHeight="1" x14ac:dyDescent="0.3">
      <c r="A12" s="13" t="s">
        <v>65</v>
      </c>
      <c r="B12" s="13" t="s">
        <v>66</v>
      </c>
      <c r="C12" s="8" t="str">
        <f>VLOOKUP(B12,'[1]BTS 3RD FIT'!B$2:C$32,2,0)</f>
        <v>RỘNG ỐNG: BÊN TRONG NẾP GẤP</v>
      </c>
      <c r="D12" s="8" t="s">
        <v>45</v>
      </c>
      <c r="E12" s="8" t="s">
        <v>45</v>
      </c>
      <c r="F12" s="9" t="s">
        <v>45</v>
      </c>
      <c r="G12" s="13" t="s">
        <v>67</v>
      </c>
      <c r="H12" s="13" t="s">
        <v>68</v>
      </c>
      <c r="I12" s="13" t="s">
        <v>69</v>
      </c>
      <c r="J12" s="10" t="s">
        <v>56</v>
      </c>
      <c r="K12" s="13" t="s">
        <v>70</v>
      </c>
      <c r="L12" s="13" t="s">
        <v>71</v>
      </c>
      <c r="M12" s="13" t="s">
        <v>58</v>
      </c>
      <c r="N12" s="15" t="s">
        <v>72</v>
      </c>
    </row>
    <row r="13" spans="1:16" ht="19.5" customHeight="1" x14ac:dyDescent="0.3">
      <c r="A13" s="8" t="s">
        <v>73</v>
      </c>
      <c r="B13" s="8" t="s">
        <v>74</v>
      </c>
      <c r="C13" s="8" t="str">
        <f>VLOOKUP(B13,'[1]BTS 3RD FIT'!B$2:C$32,2,0)</f>
        <v>TO BẢN LAI</v>
      </c>
      <c r="D13" s="8" t="s">
        <v>25</v>
      </c>
      <c r="E13" s="8" t="s">
        <v>25</v>
      </c>
      <c r="F13" s="14">
        <v>0</v>
      </c>
      <c r="G13" s="11">
        <v>1</v>
      </c>
      <c r="H13" s="11">
        <v>1</v>
      </c>
      <c r="I13" s="11">
        <v>1</v>
      </c>
      <c r="J13" s="16">
        <v>1</v>
      </c>
      <c r="K13" s="11">
        <v>1</v>
      </c>
      <c r="L13" s="11">
        <v>1</v>
      </c>
      <c r="M13" s="11">
        <v>1</v>
      </c>
      <c r="N13" s="12">
        <v>1</v>
      </c>
    </row>
    <row r="14" spans="1:16" ht="19.5" customHeight="1" x14ac:dyDescent="0.3">
      <c r="A14" s="13" t="s">
        <v>75</v>
      </c>
      <c r="B14" s="13" t="s">
        <v>76</v>
      </c>
      <c r="C14" s="8" t="str">
        <f>VLOOKUP(B14,'[1]BTS 3RD FIT'!B$2:C$32,2,0)</f>
        <v>ĐÁY TRƯỚC BAO GỒM LƯNG</v>
      </c>
      <c r="D14" s="8" t="s">
        <v>45</v>
      </c>
      <c r="E14" s="8" t="s">
        <v>45</v>
      </c>
      <c r="F14" s="9" t="s">
        <v>16</v>
      </c>
      <c r="G14" s="13" t="s">
        <v>61</v>
      </c>
      <c r="H14" s="13" t="s">
        <v>77</v>
      </c>
      <c r="I14" s="13" t="s">
        <v>78</v>
      </c>
      <c r="J14" s="10" t="s">
        <v>18</v>
      </c>
      <c r="K14" s="13" t="s">
        <v>79</v>
      </c>
      <c r="L14" s="13" t="s">
        <v>80</v>
      </c>
      <c r="M14" s="13" t="s">
        <v>81</v>
      </c>
      <c r="N14" s="15" t="s">
        <v>82</v>
      </c>
    </row>
    <row r="15" spans="1:16" ht="19.5" customHeight="1" x14ac:dyDescent="0.3">
      <c r="A15" s="8" t="s">
        <v>83</v>
      </c>
      <c r="B15" s="8" t="s">
        <v>84</v>
      </c>
      <c r="C15" s="8" t="str">
        <f>VLOOKUP(B15,'[1]BTS 3RD FIT'!B$2:C$32,2,0)</f>
        <v>ĐÁY SAU BAO GỒM LƯNG</v>
      </c>
      <c r="D15" s="8" t="s">
        <v>45</v>
      </c>
      <c r="E15" s="8" t="s">
        <v>45</v>
      </c>
      <c r="F15" s="9" t="s">
        <v>16</v>
      </c>
      <c r="G15" s="8" t="s">
        <v>85</v>
      </c>
      <c r="H15" s="11">
        <v>16</v>
      </c>
      <c r="I15" s="8" t="s">
        <v>86</v>
      </c>
      <c r="J15" s="10" t="s">
        <v>87</v>
      </c>
      <c r="K15" s="8" t="s">
        <v>88</v>
      </c>
      <c r="L15" s="8" t="s">
        <v>89</v>
      </c>
      <c r="M15" s="11">
        <v>18</v>
      </c>
      <c r="N15" s="17" t="s">
        <v>90</v>
      </c>
    </row>
    <row r="16" spans="1:16" ht="25" x14ac:dyDescent="0.3">
      <c r="A16" s="13" t="s">
        <v>91</v>
      </c>
      <c r="B16" s="13" t="s">
        <v>92</v>
      </c>
      <c r="C16" s="8" t="s">
        <v>181</v>
      </c>
      <c r="D16" s="8" t="s">
        <v>25</v>
      </c>
      <c r="E16" s="8" t="s">
        <v>25</v>
      </c>
      <c r="F16" s="14">
        <v>0</v>
      </c>
      <c r="G16" s="13" t="s">
        <v>15</v>
      </c>
      <c r="H16" s="13" t="s">
        <v>15</v>
      </c>
      <c r="I16" s="13" t="s">
        <v>15</v>
      </c>
      <c r="J16" s="10" t="s">
        <v>15</v>
      </c>
      <c r="K16" s="13" t="s">
        <v>15</v>
      </c>
      <c r="L16" s="13" t="s">
        <v>15</v>
      </c>
      <c r="M16" s="13" t="s">
        <v>15</v>
      </c>
      <c r="N16" s="15" t="s">
        <v>15</v>
      </c>
      <c r="P16" s="20"/>
    </row>
    <row r="17" spans="1:14" ht="19.5" customHeight="1" x14ac:dyDescent="0.3">
      <c r="A17" s="8" t="s">
        <v>93</v>
      </c>
      <c r="B17" s="8" t="s">
        <v>94</v>
      </c>
      <c r="C17" s="8" t="str">
        <f>VLOOKUP(B17,'[1]BTS 3RD FIT'!B$2:C$32,2,0)</f>
        <v>CHIỀU DÀI TÚI SƯỜN</v>
      </c>
      <c r="D17" s="8" t="s">
        <v>45</v>
      </c>
      <c r="E17" s="8" t="s">
        <v>45</v>
      </c>
      <c r="F17" s="9" t="s">
        <v>16</v>
      </c>
      <c r="G17" s="8" t="s">
        <v>95</v>
      </c>
      <c r="H17" s="8" t="s">
        <v>96</v>
      </c>
      <c r="I17" s="8" t="s">
        <v>96</v>
      </c>
      <c r="J17" s="16">
        <v>6</v>
      </c>
      <c r="K17" s="11">
        <v>6</v>
      </c>
      <c r="L17" s="8" t="s">
        <v>97</v>
      </c>
      <c r="M17" s="8" t="s">
        <v>98</v>
      </c>
      <c r="N17" s="17" t="s">
        <v>98</v>
      </c>
    </row>
    <row r="18" spans="1:14" ht="19.5" customHeight="1" x14ac:dyDescent="0.3">
      <c r="A18" s="13" t="s">
        <v>99</v>
      </c>
      <c r="B18" s="13" t="s">
        <v>100</v>
      </c>
      <c r="C18" s="8" t="str">
        <f>VLOOKUP(B18,'[1]BTS 3RD FIT'!B$2:C$32,2,0)</f>
        <v>CHIỀU RỘNG TÚI SƯỜN</v>
      </c>
      <c r="D18" s="8" t="s">
        <v>25</v>
      </c>
      <c r="E18" s="8" t="s">
        <v>25</v>
      </c>
      <c r="F18" s="14">
        <v>0</v>
      </c>
      <c r="G18" s="13" t="s">
        <v>45</v>
      </c>
      <c r="H18" s="13" t="s">
        <v>45</v>
      </c>
      <c r="I18" s="13" t="s">
        <v>45</v>
      </c>
      <c r="J18" s="10" t="s">
        <v>45</v>
      </c>
      <c r="K18" s="13" t="s">
        <v>45</v>
      </c>
      <c r="L18" s="13" t="s">
        <v>45</v>
      </c>
      <c r="M18" s="13" t="s">
        <v>45</v>
      </c>
      <c r="N18" s="15" t="s">
        <v>45</v>
      </c>
    </row>
    <row r="19" spans="1:14" ht="25" x14ac:dyDescent="0.3">
      <c r="A19" s="8" t="s">
        <v>101</v>
      </c>
      <c r="B19" s="8" t="s">
        <v>102</v>
      </c>
      <c r="C19" s="8" t="str">
        <f>VLOOKUP(B19,'[1]BTS 3RD FIT'!B$2:C$32,2,0)</f>
        <v>VỊ TRÍ TÚI SƯỜN TỪ ĐƯỜNG MAY GÂN HOẶC VIỀN THẮT LƯNG</v>
      </c>
      <c r="D19" s="8" t="s">
        <v>25</v>
      </c>
      <c r="E19" s="8" t="s">
        <v>25</v>
      </c>
      <c r="F19" s="14">
        <v>0</v>
      </c>
      <c r="G19" s="8" t="s">
        <v>103</v>
      </c>
      <c r="H19" s="8" t="s">
        <v>103</v>
      </c>
      <c r="I19" s="8" t="s">
        <v>103</v>
      </c>
      <c r="J19" s="10" t="s">
        <v>103</v>
      </c>
      <c r="K19" s="8" t="s">
        <v>103</v>
      </c>
      <c r="L19" s="8" t="s">
        <v>103</v>
      </c>
      <c r="M19" s="8" t="s">
        <v>103</v>
      </c>
      <c r="N19" s="17" t="s">
        <v>103</v>
      </c>
    </row>
    <row r="20" spans="1:14" ht="17" customHeight="1" x14ac:dyDescent="0.3">
      <c r="A20" s="13" t="s">
        <v>104</v>
      </c>
      <c r="B20" s="13" t="s">
        <v>105</v>
      </c>
      <c r="C20" s="8" t="str">
        <f>VLOOKUP(B20,'[1]BTS 3RD FIT'!B$2:C$32,2,0)</f>
        <v>CHIỀU CAO TÚI SƯỜN TẠI PHẦN GIỮA</v>
      </c>
      <c r="D20" s="8" t="s">
        <v>45</v>
      </c>
      <c r="E20" s="8" t="s">
        <v>45</v>
      </c>
      <c r="F20" s="9" t="s">
        <v>16</v>
      </c>
      <c r="G20" s="18">
        <v>11</v>
      </c>
      <c r="H20" s="13" t="s">
        <v>106</v>
      </c>
      <c r="I20" s="13" t="s">
        <v>106</v>
      </c>
      <c r="J20" s="10" t="s">
        <v>107</v>
      </c>
      <c r="K20" s="13" t="s">
        <v>107</v>
      </c>
      <c r="L20" s="13" t="s">
        <v>53</v>
      </c>
      <c r="M20" s="18">
        <v>12</v>
      </c>
      <c r="N20" s="19">
        <v>12</v>
      </c>
    </row>
    <row r="21" spans="1:14" ht="25" x14ac:dyDescent="0.3">
      <c r="A21" s="8" t="s">
        <v>108</v>
      </c>
      <c r="B21" s="8" t="s">
        <v>109</v>
      </c>
      <c r="C21" s="8" t="str">
        <f>VLOOKUP(B21,'[1]BTS 3RD FIT'!B$2:C$32,2,0)</f>
        <v>CHIỀU RỘNG TÚI SƯỜN :: TẠI PHẦN RỘNG NHẤT</v>
      </c>
      <c r="D21" s="8" t="s">
        <v>45</v>
      </c>
      <c r="E21" s="8" t="s">
        <v>45</v>
      </c>
      <c r="F21" s="9" t="s">
        <v>16</v>
      </c>
      <c r="G21" s="8" t="s">
        <v>98</v>
      </c>
      <c r="H21" s="8" t="s">
        <v>98</v>
      </c>
      <c r="I21" s="8" t="s">
        <v>98</v>
      </c>
      <c r="J21" s="10" t="s">
        <v>110</v>
      </c>
      <c r="K21" s="8" t="s">
        <v>110</v>
      </c>
      <c r="L21" s="11">
        <v>7</v>
      </c>
      <c r="M21" s="8" t="s">
        <v>111</v>
      </c>
      <c r="N21" s="17" t="s">
        <v>111</v>
      </c>
    </row>
    <row r="22" spans="1:14" ht="19.5" customHeight="1" x14ac:dyDescent="0.3">
      <c r="A22" s="13" t="s">
        <v>112</v>
      </c>
      <c r="B22" s="13" t="s">
        <v>113</v>
      </c>
      <c r="C22" s="8" t="str">
        <f>VLOOKUP(B22,'[1]BTS 3RD FIT'!B$2:C$32,2,0)</f>
        <v>DÀI CƠI TÚI SAU</v>
      </c>
      <c r="D22" s="8" t="s">
        <v>25</v>
      </c>
      <c r="E22" s="8" t="s">
        <v>25</v>
      </c>
      <c r="F22" s="14">
        <v>0</v>
      </c>
      <c r="G22" s="13" t="s">
        <v>114</v>
      </c>
      <c r="H22" s="13" t="s">
        <v>114</v>
      </c>
      <c r="I22" s="13" t="s">
        <v>114</v>
      </c>
      <c r="J22" s="10" t="s">
        <v>114</v>
      </c>
      <c r="K22" s="13" t="s">
        <v>114</v>
      </c>
      <c r="L22" s="13" t="s">
        <v>114</v>
      </c>
      <c r="M22" s="13" t="s">
        <v>114</v>
      </c>
      <c r="N22" s="15" t="s">
        <v>114</v>
      </c>
    </row>
    <row r="23" spans="1:14" ht="19.5" customHeight="1" x14ac:dyDescent="0.3">
      <c r="A23" s="8" t="s">
        <v>115</v>
      </c>
      <c r="B23" s="8" t="s">
        <v>116</v>
      </c>
      <c r="C23" s="8" t="str">
        <f>VLOOKUP(B23,'[1]BTS 3RD FIT'!B$2:C$32,2,0)</f>
        <v>RỘNG CƠI TÚI SAU</v>
      </c>
      <c r="D23" s="8" t="s">
        <v>45</v>
      </c>
      <c r="E23" s="8" t="s">
        <v>45</v>
      </c>
      <c r="F23" s="9" t="s">
        <v>16</v>
      </c>
      <c r="G23" s="11">
        <v>5</v>
      </c>
      <c r="H23" s="11">
        <v>5</v>
      </c>
      <c r="I23" s="8" t="s">
        <v>117</v>
      </c>
      <c r="J23" s="10" t="s">
        <v>95</v>
      </c>
      <c r="K23" s="8" t="s">
        <v>95</v>
      </c>
      <c r="L23" s="8" t="s">
        <v>96</v>
      </c>
      <c r="M23" s="11">
        <v>6</v>
      </c>
      <c r="N23" s="12">
        <v>6</v>
      </c>
    </row>
    <row r="24" spans="1:14" ht="19.5" customHeight="1" x14ac:dyDescent="0.3">
      <c r="A24" s="13" t="s">
        <v>118</v>
      </c>
      <c r="B24" s="13" t="s">
        <v>119</v>
      </c>
      <c r="C24" s="8" t="str">
        <f>VLOOKUP(B24,'[1]BTS 3RD FIT'!B$2:C$32,2,0)</f>
        <v>VỊ TRÍ TÚI SAU CÁCH ĐƯỜNG TRA LƯNG</v>
      </c>
      <c r="D24" s="8" t="s">
        <v>25</v>
      </c>
      <c r="E24" s="8" t="s">
        <v>25</v>
      </c>
      <c r="F24" s="9" t="s">
        <v>25</v>
      </c>
      <c r="G24" s="13" t="s">
        <v>120</v>
      </c>
      <c r="H24" s="13" t="s">
        <v>26</v>
      </c>
      <c r="I24" s="13" t="s">
        <v>121</v>
      </c>
      <c r="J24" s="16">
        <v>2</v>
      </c>
      <c r="K24" s="13" t="s">
        <v>122</v>
      </c>
      <c r="L24" s="13" t="s">
        <v>123</v>
      </c>
      <c r="M24" s="13" t="s">
        <v>124</v>
      </c>
      <c r="N24" s="15" t="s">
        <v>125</v>
      </c>
    </row>
    <row r="25" spans="1:14" ht="19.5" customHeight="1" x14ac:dyDescent="0.3">
      <c r="A25" s="8" t="s">
        <v>126</v>
      </c>
      <c r="B25" s="8" t="s">
        <v>127</v>
      </c>
      <c r="C25" s="8" t="str">
        <f>VLOOKUP(B25,'[1]BTS 3RD FIT'!B$2:C$32,2,0)</f>
        <v>VỊ TRÍ TÚI SAU CÁCH MAY ĐÁY SAU</v>
      </c>
      <c r="D25" s="8" t="s">
        <v>25</v>
      </c>
      <c r="E25" s="8" t="s">
        <v>25</v>
      </c>
      <c r="F25" s="9" t="s">
        <v>25</v>
      </c>
      <c r="G25" s="8" t="s">
        <v>122</v>
      </c>
      <c r="H25" s="8" t="s">
        <v>123</v>
      </c>
      <c r="I25" s="8" t="s">
        <v>124</v>
      </c>
      <c r="J25" s="10" t="s">
        <v>125</v>
      </c>
      <c r="K25" s="8" t="s">
        <v>128</v>
      </c>
      <c r="L25" s="8" t="s">
        <v>129</v>
      </c>
      <c r="M25" s="8" t="s">
        <v>130</v>
      </c>
      <c r="N25" s="12">
        <v>3</v>
      </c>
    </row>
    <row r="26" spans="1:14" ht="25" x14ac:dyDescent="0.3">
      <c r="A26" s="13" t="s">
        <v>131</v>
      </c>
      <c r="B26" s="13" t="s">
        <v>132</v>
      </c>
      <c r="C26" s="8" t="str">
        <f>VLOOKUP(B26,'[1]BTS 3RD FIT'!B$2:C$32,2,0)</f>
        <v>CAO TÚI HỘP TẠI CHÍNH GIỮA BAO GỒM NẮP TÚI</v>
      </c>
      <c r="D26" s="8" t="s">
        <v>45</v>
      </c>
      <c r="E26" s="8" t="s">
        <v>45</v>
      </c>
      <c r="F26" s="9" t="s">
        <v>16</v>
      </c>
      <c r="G26" s="13" t="s">
        <v>133</v>
      </c>
      <c r="H26" s="18">
        <v>8</v>
      </c>
      <c r="I26" s="18">
        <v>8</v>
      </c>
      <c r="J26" s="10" t="s">
        <v>134</v>
      </c>
      <c r="K26" s="13" t="s">
        <v>134</v>
      </c>
      <c r="L26" s="13" t="s">
        <v>135</v>
      </c>
      <c r="M26" s="13" t="s">
        <v>136</v>
      </c>
      <c r="N26" s="15" t="s">
        <v>136</v>
      </c>
    </row>
    <row r="27" spans="1:14" ht="19.5" customHeight="1" x14ac:dyDescent="0.3">
      <c r="A27" s="8" t="s">
        <v>137</v>
      </c>
      <c r="B27" s="8" t="s">
        <v>138</v>
      </c>
      <c r="C27" s="8" t="str">
        <f>VLOOKUP(B27,'[1]BTS 3RD FIT'!B$2:C$32,2,0)</f>
        <v>DÀI NẮP TÚI HỘP TẠI CHÍNH GIỮA</v>
      </c>
      <c r="D27" s="8" t="s">
        <v>25</v>
      </c>
      <c r="E27" s="8" t="s">
        <v>25</v>
      </c>
      <c r="F27" s="9" t="s">
        <v>16</v>
      </c>
      <c r="G27" s="8" t="s">
        <v>122</v>
      </c>
      <c r="H27" s="8" t="s">
        <v>123</v>
      </c>
      <c r="I27" s="8" t="s">
        <v>123</v>
      </c>
      <c r="J27" s="10" t="s">
        <v>124</v>
      </c>
      <c r="K27" s="8" t="s">
        <v>124</v>
      </c>
      <c r="L27" s="8" t="s">
        <v>125</v>
      </c>
      <c r="M27" s="8" t="s">
        <v>128</v>
      </c>
      <c r="N27" s="17" t="s">
        <v>128</v>
      </c>
    </row>
    <row r="28" spans="1:14" ht="19.5" customHeight="1" x14ac:dyDescent="0.3">
      <c r="A28" s="13" t="s">
        <v>139</v>
      </c>
      <c r="B28" s="13" t="s">
        <v>140</v>
      </c>
      <c r="C28" s="8" t="str">
        <f>VLOOKUP(B28,'[1]BTS 3RD FIT'!B$2:C$32,2,0)</f>
        <v>RỘNG NẮP TÚI HỘP CẠNH TRÊN</v>
      </c>
      <c r="D28" s="8" t="s">
        <v>45</v>
      </c>
      <c r="E28" s="8" t="s">
        <v>45</v>
      </c>
      <c r="F28" s="9" t="s">
        <v>16</v>
      </c>
      <c r="G28" s="13" t="s">
        <v>110</v>
      </c>
      <c r="H28" s="18">
        <v>7</v>
      </c>
      <c r="I28" s="18">
        <v>7</v>
      </c>
      <c r="J28" s="10" t="s">
        <v>111</v>
      </c>
      <c r="K28" s="13" t="s">
        <v>111</v>
      </c>
      <c r="L28" s="13" t="s">
        <v>141</v>
      </c>
      <c r="M28" s="13" t="s">
        <v>133</v>
      </c>
      <c r="N28" s="15" t="s">
        <v>133</v>
      </c>
    </row>
    <row r="29" spans="1:14" ht="19.5" customHeight="1" x14ac:dyDescent="0.3">
      <c r="A29" s="8" t="s">
        <v>142</v>
      </c>
      <c r="B29" s="8" t="s">
        <v>143</v>
      </c>
      <c r="C29" s="8" t="str">
        <f>VLOOKUP(B29,'[1]BTS 3RD FIT'!B$2:C$32,2,0)</f>
        <v>RỘNG TÚ́I HỘP TẠI CẠNH TRÊN</v>
      </c>
      <c r="D29" s="8" t="s">
        <v>45</v>
      </c>
      <c r="E29" s="8" t="s">
        <v>45</v>
      </c>
      <c r="F29" s="9" t="s">
        <v>16</v>
      </c>
      <c r="G29" s="8" t="s">
        <v>110</v>
      </c>
      <c r="H29" s="11">
        <v>7</v>
      </c>
      <c r="I29" s="11">
        <v>7</v>
      </c>
      <c r="J29" s="10" t="s">
        <v>111</v>
      </c>
      <c r="K29" s="8" t="s">
        <v>111</v>
      </c>
      <c r="L29" s="8" t="s">
        <v>141</v>
      </c>
      <c r="M29" s="8" t="s">
        <v>133</v>
      </c>
      <c r="N29" s="17" t="s">
        <v>133</v>
      </c>
    </row>
    <row r="30" spans="1:14" ht="19.5" customHeight="1" x14ac:dyDescent="0.3">
      <c r="A30" s="13" t="s">
        <v>144</v>
      </c>
      <c r="B30" s="13" t="s">
        <v>145</v>
      </c>
      <c r="C30" s="8" t="str">
        <f>VLOOKUP(B30,'[1]BTS 3RD FIT'!B$2:C$32,2,0)</f>
        <v>TO BẢN LAI TÚI</v>
      </c>
      <c r="D30" s="8" t="s">
        <v>25</v>
      </c>
      <c r="E30" s="8" t="s">
        <v>25</v>
      </c>
      <c r="F30" s="14">
        <v>0</v>
      </c>
      <c r="G30" s="13" t="s">
        <v>114</v>
      </c>
      <c r="H30" s="13" t="s">
        <v>114</v>
      </c>
      <c r="I30" s="13" t="s">
        <v>114</v>
      </c>
      <c r="J30" s="10" t="s">
        <v>114</v>
      </c>
      <c r="K30" s="13" t="s">
        <v>114</v>
      </c>
      <c r="L30" s="13" t="s">
        <v>114</v>
      </c>
      <c r="M30" s="13" t="s">
        <v>114</v>
      </c>
      <c r="N30" s="15" t="s">
        <v>114</v>
      </c>
    </row>
    <row r="31" spans="1:14" ht="19.5" customHeight="1" x14ac:dyDescent="0.3">
      <c r="A31" s="8" t="s">
        <v>146</v>
      </c>
      <c r="B31" s="8" t="s">
        <v>147</v>
      </c>
      <c r="C31" s="8" t="str">
        <f>VLOOKUP(B31,'[1]BTS 3RD FIT'!B$2:C$32,2,0)</f>
        <v>VỊ TRÍ TÚI HỘP TỪ ĐƯỜNG TRA LƯNG</v>
      </c>
      <c r="D31" s="8" t="s">
        <v>45</v>
      </c>
      <c r="E31" s="8" t="s">
        <v>45</v>
      </c>
      <c r="F31" s="9" t="s">
        <v>16</v>
      </c>
      <c r="G31" s="8" t="s">
        <v>148</v>
      </c>
      <c r="H31" s="8" t="s">
        <v>148</v>
      </c>
      <c r="I31" s="8" t="s">
        <v>68</v>
      </c>
      <c r="J31" s="10" t="s">
        <v>149</v>
      </c>
      <c r="K31" s="8" t="s">
        <v>69</v>
      </c>
      <c r="L31" s="8" t="s">
        <v>150</v>
      </c>
      <c r="M31" s="8" t="s">
        <v>150</v>
      </c>
      <c r="N31" s="17" t="s">
        <v>150</v>
      </c>
    </row>
    <row r="32" spans="1:14" ht="19.5" customHeight="1" x14ac:dyDescent="0.3">
      <c r="A32" s="13" t="s">
        <v>151</v>
      </c>
      <c r="B32" s="13" t="s">
        <v>152</v>
      </c>
      <c r="C32" s="8" t="s">
        <v>158</v>
      </c>
      <c r="D32" s="11">
        <v>1</v>
      </c>
      <c r="E32" s="11">
        <v>1</v>
      </c>
      <c r="F32" s="9" t="s">
        <v>153</v>
      </c>
      <c r="G32" s="13" t="s">
        <v>153</v>
      </c>
      <c r="H32" s="13" t="s">
        <v>153</v>
      </c>
      <c r="I32" s="13" t="s">
        <v>153</v>
      </c>
      <c r="J32" s="16">
        <v>36</v>
      </c>
      <c r="K32" s="13" t="s">
        <v>153</v>
      </c>
      <c r="L32" s="13" t="s">
        <v>153</v>
      </c>
      <c r="M32" s="13" t="s">
        <v>153</v>
      </c>
      <c r="N32" s="15" t="s">
        <v>153</v>
      </c>
    </row>
    <row r="33" spans="1:17" ht="13" customHeight="1" x14ac:dyDescent="0.3"/>
    <row r="34" spans="1:17" s="23" customFormat="1" ht="17" customHeight="1" x14ac:dyDescent="0.3">
      <c r="A34" s="21">
        <v>45677</v>
      </c>
      <c r="B34" s="21"/>
      <c r="C34" s="21"/>
      <c r="D34" s="21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s="23" customFormat="1" ht="17" customHeight="1" x14ac:dyDescent="0.3">
      <c r="A35" s="25" t="s">
        <v>161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ht="17" customHeight="1" x14ac:dyDescent="0.3">
      <c r="A36" s="26" t="s">
        <v>154</v>
      </c>
      <c r="D36" s="27" t="s">
        <v>162</v>
      </c>
    </row>
    <row r="37" spans="1:17" ht="17" customHeight="1" x14ac:dyDescent="0.3">
      <c r="A37" s="26" t="s">
        <v>155</v>
      </c>
    </row>
    <row r="38" spans="1:17" ht="17" customHeight="1" x14ac:dyDescent="0.3">
      <c r="A38" s="26" t="s">
        <v>156</v>
      </c>
      <c r="D38" s="27" t="s">
        <v>159</v>
      </c>
    </row>
    <row r="39" spans="1:17" ht="17" customHeight="1" x14ac:dyDescent="0.3">
      <c r="A39" s="26" t="s">
        <v>157</v>
      </c>
      <c r="D39" s="27" t="s">
        <v>160</v>
      </c>
    </row>
    <row r="40" spans="1:17" ht="17" customHeight="1" x14ac:dyDescent="0.3"/>
    <row r="41" spans="1:17" ht="17" customHeight="1" x14ac:dyDescent="0.3"/>
    <row r="42" spans="1:17" ht="17" customHeight="1" x14ac:dyDescent="0.3"/>
    <row r="43" spans="1:17" ht="17" customHeight="1" x14ac:dyDescent="0.3"/>
  </sheetData>
  <mergeCells count="3">
    <mergeCell ref="A34:D34"/>
    <mergeCell ref="E34:Q34"/>
    <mergeCell ref="A1:N1"/>
  </mergeCells>
  <pageMargins left="0.7" right="0.7" top="0.75" bottom="0.75" header="0.3" footer="0.3"/>
  <pageSetup paperSize="9" scale="66"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4769-23C7-4101-8F9E-9296D6C2F48B}">
  <sheetPr>
    <pageSetUpPr fitToPage="1"/>
  </sheetPr>
  <dimension ref="A1:J31"/>
  <sheetViews>
    <sheetView view="pageBreakPreview" zoomScale="93" zoomScaleNormal="51" zoomScaleSheetLayoutView="93" workbookViewId="0">
      <selection activeCell="C6" sqref="C6"/>
    </sheetView>
  </sheetViews>
  <sheetFormatPr defaultRowHeight="13" x14ac:dyDescent="0.3"/>
  <cols>
    <col min="1" max="1" width="6.69921875" style="20" customWidth="1"/>
    <col min="2" max="2" width="37.59765625" style="20" bestFit="1" customWidth="1"/>
    <col min="3" max="3" width="53.59765625" style="20" bestFit="1" customWidth="1"/>
    <col min="4" max="10" width="6.69921875" style="20" customWidth="1"/>
    <col min="11" max="11" width="2.19921875" style="20" customWidth="1"/>
    <col min="12" max="16384" width="8.796875" style="20"/>
  </cols>
  <sheetData>
    <row r="1" spans="1:10" ht="11" customHeight="1" x14ac:dyDescent="0.3">
      <c r="A1" s="30" t="s">
        <v>163</v>
      </c>
      <c r="B1" s="30" t="s">
        <v>164</v>
      </c>
      <c r="C1" s="30"/>
      <c r="D1" s="4" t="s">
        <v>165</v>
      </c>
      <c r="E1" s="4" t="s">
        <v>166</v>
      </c>
      <c r="F1" s="30" t="s">
        <v>8</v>
      </c>
      <c r="G1" s="4" t="s">
        <v>167</v>
      </c>
      <c r="H1" s="30" t="s">
        <v>168</v>
      </c>
      <c r="I1" s="28" t="s">
        <v>169</v>
      </c>
      <c r="J1" s="29"/>
    </row>
    <row r="2" spans="1:10" ht="18" customHeight="1" x14ac:dyDescent="0.3">
      <c r="A2" s="31" t="s">
        <v>13</v>
      </c>
      <c r="B2" s="31" t="s">
        <v>14</v>
      </c>
      <c r="C2" s="31" t="str">
        <f>VLOOKUP(B2,'[1]BTS 3RD FIT'!$B$2:$C$32,2,0)</f>
        <v>1/2 LƯNG ĐO ÊM</v>
      </c>
      <c r="D2" s="32" t="s">
        <v>15</v>
      </c>
      <c r="E2" s="32" t="s">
        <v>15</v>
      </c>
      <c r="F2" s="31" t="s">
        <v>20</v>
      </c>
      <c r="G2" s="31" t="s">
        <v>170</v>
      </c>
      <c r="H2" s="32" t="s">
        <v>175</v>
      </c>
      <c r="I2" s="33"/>
      <c r="J2" s="34"/>
    </row>
    <row r="3" spans="1:10" ht="18" customHeight="1" x14ac:dyDescent="0.3">
      <c r="A3" s="31" t="s">
        <v>23</v>
      </c>
      <c r="B3" s="31" t="s">
        <v>24</v>
      </c>
      <c r="C3" s="31" t="str">
        <f>VLOOKUP(B3,'[1]BTS 3RD FIT'!$B$2:$C$32,2,0)</f>
        <v>TO BẢN LƯNG</v>
      </c>
      <c r="D3" s="32" t="s">
        <v>25</v>
      </c>
      <c r="E3" s="32" t="s">
        <v>25</v>
      </c>
      <c r="F3" s="32" t="s">
        <v>26</v>
      </c>
      <c r="G3" s="32" t="s">
        <v>26</v>
      </c>
      <c r="H3" s="35">
        <v>0</v>
      </c>
      <c r="I3" s="33"/>
      <c r="J3" s="34"/>
    </row>
    <row r="4" spans="1:10" ht="18" customHeight="1" x14ac:dyDescent="0.3">
      <c r="A4" s="31" t="s">
        <v>27</v>
      </c>
      <c r="B4" s="31" t="s">
        <v>28</v>
      </c>
      <c r="C4" s="31" t="str">
        <f>VLOOKUP(B4,'[1]BTS 3RD FIT'!$B$2:$C$32,2,0)</f>
        <v>KHOẢNG CÁCH 2 MẮC CÁO</v>
      </c>
      <c r="D4" s="32" t="s">
        <v>25</v>
      </c>
      <c r="E4" s="32" t="s">
        <v>25</v>
      </c>
      <c r="F4" s="35">
        <v>2</v>
      </c>
      <c r="G4" s="32" t="s">
        <v>26</v>
      </c>
      <c r="H4" s="32" t="s">
        <v>176</v>
      </c>
      <c r="I4" s="33"/>
      <c r="J4" s="34"/>
    </row>
    <row r="5" spans="1:10" ht="18" customHeight="1" x14ac:dyDescent="0.3">
      <c r="A5" s="31" t="s">
        <v>29</v>
      </c>
      <c r="B5" s="31" t="s">
        <v>30</v>
      </c>
      <c r="C5" s="31" t="str">
        <f>VLOOKUP(B5,'[1]BTS 3RD FIT'!$B$2:$C$32,2,0)</f>
        <v>HÔNG TẠI ĐIỂM DƯỚI ĐƯỜNG MAY LƯNG 1''</v>
      </c>
      <c r="D5" s="32" t="s">
        <v>15</v>
      </c>
      <c r="E5" s="32" t="s">
        <v>15</v>
      </c>
      <c r="F5" s="31" t="s">
        <v>34</v>
      </c>
      <c r="G5" s="31" t="s">
        <v>171</v>
      </c>
      <c r="H5" s="32" t="s">
        <v>177</v>
      </c>
      <c r="I5" s="33"/>
      <c r="J5" s="34"/>
    </row>
    <row r="6" spans="1:10" ht="18" customHeight="1" x14ac:dyDescent="0.3">
      <c r="A6" s="31" t="s">
        <v>39</v>
      </c>
      <c r="B6" s="31" t="s">
        <v>40</v>
      </c>
      <c r="C6" s="31" t="str">
        <f>VLOOKUP(B6,'[1]BTS 3RD FIT'!$B$2:$C$32,2,0)</f>
        <v>HÔNG ĐO TẠI ĐIỂM TRÊN ĐÁY 4", ĐO 3 ĐIỂM</v>
      </c>
      <c r="D6" s="32" t="s">
        <v>15</v>
      </c>
      <c r="E6" s="32" t="s">
        <v>15</v>
      </c>
      <c r="F6" s="35">
        <v>23</v>
      </c>
      <c r="G6" s="31" t="s">
        <v>172</v>
      </c>
      <c r="H6" s="32" t="s">
        <v>177</v>
      </c>
      <c r="I6" s="33"/>
      <c r="J6" s="34"/>
    </row>
    <row r="7" spans="1:10" ht="18" customHeight="1" x14ac:dyDescent="0.3">
      <c r="A7" s="31" t="s">
        <v>43</v>
      </c>
      <c r="B7" s="31" t="s">
        <v>44</v>
      </c>
      <c r="C7" s="31" t="str">
        <f>VLOOKUP(B7,'[1]BTS 3RD FIT'!$B$2:$C$32,2,0)</f>
        <v>RỘNG ĐÙI, CÁCH 1 INCH DƯỚI ĐÁY</v>
      </c>
      <c r="D7" s="32" t="s">
        <v>45</v>
      </c>
      <c r="E7" s="32" t="s">
        <v>45</v>
      </c>
      <c r="F7" s="31" t="s">
        <v>18</v>
      </c>
      <c r="G7" s="31" t="s">
        <v>173</v>
      </c>
      <c r="H7" s="32" t="s">
        <v>178</v>
      </c>
      <c r="I7" s="33"/>
      <c r="J7" s="34"/>
    </row>
    <row r="8" spans="1:10" ht="18" customHeight="1" x14ac:dyDescent="0.3">
      <c r="A8" s="31" t="s">
        <v>51</v>
      </c>
      <c r="B8" s="31" t="s">
        <v>52</v>
      </c>
      <c r="C8" s="31" t="str">
        <f>VLOOKUP(B8,'[1]BTS 3RD FIT'!$B$2:$C$32,2,0)</f>
        <v>GỐI CÁCH ĐÁY</v>
      </c>
      <c r="D8" s="32" t="s">
        <v>45</v>
      </c>
      <c r="E8" s="32" t="s">
        <v>45</v>
      </c>
      <c r="F8" s="35">
        <v>12</v>
      </c>
      <c r="G8" s="35">
        <v>12</v>
      </c>
      <c r="H8" s="35">
        <v>0</v>
      </c>
      <c r="I8" s="33"/>
      <c r="J8" s="34"/>
    </row>
    <row r="9" spans="1:10" ht="18" customHeight="1" x14ac:dyDescent="0.3">
      <c r="A9" s="31" t="s">
        <v>54</v>
      </c>
      <c r="B9" s="31" t="s">
        <v>55</v>
      </c>
      <c r="C9" s="31" t="str">
        <f>VLOOKUP(B9,'[1]BTS 3RD FIT'!$B$2:$C$32,2,0)</f>
        <v>RỘNG GỐI, CÁCH 12 INCH DƯỚI ĐÁY</v>
      </c>
      <c r="D9" s="32" t="s">
        <v>45</v>
      </c>
      <c r="E9" s="32" t="s">
        <v>45</v>
      </c>
      <c r="F9" s="35">
        <v>11</v>
      </c>
      <c r="G9" s="35">
        <v>11</v>
      </c>
      <c r="H9" s="35">
        <v>0</v>
      </c>
      <c r="I9" s="33"/>
      <c r="J9" s="34"/>
    </row>
    <row r="10" spans="1:10" ht="18" customHeight="1" x14ac:dyDescent="0.3">
      <c r="A10" s="31" t="s">
        <v>62</v>
      </c>
      <c r="B10" s="31" t="s">
        <v>63</v>
      </c>
      <c r="C10" s="31" t="str">
        <f>VLOOKUP(B10,'[1]BTS 3RD FIT'!$B$2:$C$32,2,0)</f>
        <v>DÀI SƯỜN TRONG</v>
      </c>
      <c r="D10" s="32" t="s">
        <v>15</v>
      </c>
      <c r="E10" s="32" t="s">
        <v>15</v>
      </c>
      <c r="F10" s="31" t="s">
        <v>64</v>
      </c>
      <c r="G10" s="35">
        <v>30</v>
      </c>
      <c r="H10" s="32" t="s">
        <v>177</v>
      </c>
      <c r="I10" s="33"/>
      <c r="J10" s="34"/>
    </row>
    <row r="11" spans="1:10" ht="18" customHeight="1" x14ac:dyDescent="0.3">
      <c r="A11" s="31" t="s">
        <v>65</v>
      </c>
      <c r="B11" s="31" t="s">
        <v>66</v>
      </c>
      <c r="C11" s="31" t="str">
        <f>VLOOKUP(B11,'[1]BTS 3RD FIT'!$B$2:$C$32,2,0)</f>
        <v>RỘNG ỐNG: BÊN TRONG NẾP GẤP</v>
      </c>
      <c r="D11" s="32" t="s">
        <v>45</v>
      </c>
      <c r="E11" s="32" t="s">
        <v>45</v>
      </c>
      <c r="F11" s="31" t="s">
        <v>57</v>
      </c>
      <c r="G11" s="32" t="s">
        <v>56</v>
      </c>
      <c r="H11" s="32" t="s">
        <v>179</v>
      </c>
      <c r="I11" s="36" t="s">
        <v>56</v>
      </c>
      <c r="J11" s="37"/>
    </row>
    <row r="12" spans="1:10" ht="18" customHeight="1" x14ac:dyDescent="0.3">
      <c r="A12" s="31" t="s">
        <v>73</v>
      </c>
      <c r="B12" s="31" t="s">
        <v>74</v>
      </c>
      <c r="C12" s="31" t="str">
        <f>VLOOKUP(B12,'[1]BTS 3RD FIT'!$B$2:$C$32,2,0)</f>
        <v>TO BẢN LAI</v>
      </c>
      <c r="D12" s="32" t="s">
        <v>25</v>
      </c>
      <c r="E12" s="32" t="s">
        <v>25</v>
      </c>
      <c r="F12" s="35">
        <v>1</v>
      </c>
      <c r="G12" s="35">
        <v>1</v>
      </c>
      <c r="H12" s="35">
        <v>0</v>
      </c>
      <c r="I12" s="33"/>
      <c r="J12" s="34"/>
    </row>
    <row r="13" spans="1:10" ht="18" customHeight="1" x14ac:dyDescent="0.3">
      <c r="A13" s="31" t="s">
        <v>75</v>
      </c>
      <c r="B13" s="31" t="s">
        <v>76</v>
      </c>
      <c r="C13" s="31" t="str">
        <f>VLOOKUP(B13,'[1]BTS 3RD FIT'!$B$2:$C$32,2,0)</f>
        <v>ĐÁY TRƯỚC BAO GỒM LƯNG</v>
      </c>
      <c r="D13" s="32" t="s">
        <v>45</v>
      </c>
      <c r="E13" s="32" t="s">
        <v>45</v>
      </c>
      <c r="F13" s="31" t="s">
        <v>18</v>
      </c>
      <c r="G13" s="31" t="s">
        <v>18</v>
      </c>
      <c r="H13" s="35">
        <v>0</v>
      </c>
      <c r="I13" s="33"/>
      <c r="J13" s="34"/>
    </row>
    <row r="14" spans="1:10" ht="18" customHeight="1" x14ac:dyDescent="0.3">
      <c r="A14" s="31" t="s">
        <v>83</v>
      </c>
      <c r="B14" s="31" t="s">
        <v>84</v>
      </c>
      <c r="C14" s="31" t="str">
        <f>VLOOKUP(B14,'[1]BTS 3RD FIT'!$B$2:$C$32,2,0)</f>
        <v>ĐÁY SAU BAO GỒM LƯNG</v>
      </c>
      <c r="D14" s="32" t="s">
        <v>45</v>
      </c>
      <c r="E14" s="32" t="s">
        <v>45</v>
      </c>
      <c r="F14" s="31" t="s">
        <v>87</v>
      </c>
      <c r="G14" s="31" t="s">
        <v>50</v>
      </c>
      <c r="H14" s="32" t="s">
        <v>178</v>
      </c>
      <c r="I14" s="33"/>
      <c r="J14" s="34"/>
    </row>
    <row r="15" spans="1:10" ht="24.5" customHeight="1" x14ac:dyDescent="0.3">
      <c r="A15" s="31" t="s">
        <v>91</v>
      </c>
      <c r="B15" s="31" t="s">
        <v>92</v>
      </c>
      <c r="C15" s="31" t="s">
        <v>181</v>
      </c>
      <c r="D15" s="32" t="s">
        <v>25</v>
      </c>
      <c r="E15" s="32" t="s">
        <v>25</v>
      </c>
      <c r="F15" s="32" t="s">
        <v>15</v>
      </c>
      <c r="G15" s="32" t="s">
        <v>15</v>
      </c>
      <c r="H15" s="35">
        <v>0</v>
      </c>
      <c r="I15" s="33"/>
      <c r="J15" s="34"/>
    </row>
    <row r="16" spans="1:10" ht="18" customHeight="1" x14ac:dyDescent="0.3">
      <c r="A16" s="31" t="s">
        <v>93</v>
      </c>
      <c r="B16" s="31" t="s">
        <v>94</v>
      </c>
      <c r="C16" s="31" t="str">
        <f>VLOOKUP(B16,'[1]BTS 3RD FIT'!$B$2:$C$32,2,0)</f>
        <v>CHIỀU DÀI TÚI SƯỜN</v>
      </c>
      <c r="D16" s="32" t="s">
        <v>45</v>
      </c>
      <c r="E16" s="32" t="s">
        <v>45</v>
      </c>
      <c r="F16" s="35">
        <v>6</v>
      </c>
      <c r="G16" s="35">
        <v>6</v>
      </c>
      <c r="H16" s="35">
        <v>0</v>
      </c>
      <c r="I16" s="33"/>
      <c r="J16" s="34"/>
    </row>
    <row r="17" spans="1:10" ht="18" customHeight="1" x14ac:dyDescent="0.3">
      <c r="A17" s="31" t="s">
        <v>99</v>
      </c>
      <c r="B17" s="31" t="s">
        <v>100</v>
      </c>
      <c r="C17" s="31" t="str">
        <f>VLOOKUP(B17,'[1]BTS 3RD FIT'!$B$2:$C$32,2,0)</f>
        <v>CHIỀU RỘNG TÚI SƯỜN</v>
      </c>
      <c r="D17" s="32" t="s">
        <v>25</v>
      </c>
      <c r="E17" s="32" t="s">
        <v>25</v>
      </c>
      <c r="F17" s="32" t="s">
        <v>45</v>
      </c>
      <c r="G17" s="32" t="s">
        <v>45</v>
      </c>
      <c r="H17" s="35">
        <v>0</v>
      </c>
      <c r="I17" s="33"/>
      <c r="J17" s="34"/>
    </row>
    <row r="18" spans="1:10" ht="18" customHeight="1" x14ac:dyDescent="0.3">
      <c r="A18" s="31" t="s">
        <v>101</v>
      </c>
      <c r="B18" s="31" t="s">
        <v>102</v>
      </c>
      <c r="C18" s="31" t="str">
        <f>VLOOKUP(B18,'[1]BTS 3RD FIT'!$B$2:$C$32,2,0)</f>
        <v>VỊ TRÍ TÚI SƯỜN TỪ ĐƯỜNG MAY GÂN HOẶC VIỀN THẮT LƯNG</v>
      </c>
      <c r="D18" s="32" t="s">
        <v>25</v>
      </c>
      <c r="E18" s="32" t="s">
        <v>25</v>
      </c>
      <c r="F18" s="32" t="s">
        <v>103</v>
      </c>
      <c r="G18" s="32" t="s">
        <v>103</v>
      </c>
      <c r="H18" s="35">
        <v>0</v>
      </c>
      <c r="I18" s="33"/>
      <c r="J18" s="34"/>
    </row>
    <row r="19" spans="1:10" ht="18" customHeight="1" x14ac:dyDescent="0.3">
      <c r="A19" s="31" t="s">
        <v>104</v>
      </c>
      <c r="B19" s="31" t="s">
        <v>105</v>
      </c>
      <c r="C19" s="31" t="str">
        <f>VLOOKUP(B19,'[1]BTS 3RD FIT'!$B$2:$C$32,2,0)</f>
        <v>CHIỀU CAO TÚI SƯỜN TẠI PHẦN GIỮA</v>
      </c>
      <c r="D19" s="32" t="s">
        <v>45</v>
      </c>
      <c r="E19" s="32" t="s">
        <v>45</v>
      </c>
      <c r="F19" s="32" t="s">
        <v>107</v>
      </c>
      <c r="G19" s="32" t="s">
        <v>107</v>
      </c>
      <c r="H19" s="35">
        <v>0</v>
      </c>
      <c r="I19" s="33"/>
      <c r="J19" s="34"/>
    </row>
    <row r="20" spans="1:10" ht="18" customHeight="1" x14ac:dyDescent="0.3">
      <c r="A20" s="31" t="s">
        <v>108</v>
      </c>
      <c r="B20" s="31" t="s">
        <v>109</v>
      </c>
      <c r="C20" s="31" t="str">
        <f>VLOOKUP(B20,'[1]BTS 3RD FIT'!$B$2:$C$32,2,0)</f>
        <v>CHIỀU RỘNG TÚI SƯỜN :: TẠI PHẦN RỘNG NHẤT</v>
      </c>
      <c r="D20" s="32" t="s">
        <v>45</v>
      </c>
      <c r="E20" s="32" t="s">
        <v>45</v>
      </c>
      <c r="F20" s="32" t="s">
        <v>110</v>
      </c>
      <c r="G20" s="32" t="s">
        <v>110</v>
      </c>
      <c r="H20" s="35">
        <v>0</v>
      </c>
      <c r="I20" s="33"/>
      <c r="J20" s="34"/>
    </row>
    <row r="21" spans="1:10" ht="18" customHeight="1" x14ac:dyDescent="0.3">
      <c r="A21" s="31" t="s">
        <v>112</v>
      </c>
      <c r="B21" s="31" t="s">
        <v>113</v>
      </c>
      <c r="C21" s="31" t="str">
        <f>VLOOKUP(B21,'[1]BTS 3RD FIT'!$B$2:$C$32,2,0)</f>
        <v>DÀI CƠI TÚI SAU</v>
      </c>
      <c r="D21" s="32" t="s">
        <v>25</v>
      </c>
      <c r="E21" s="32" t="s">
        <v>25</v>
      </c>
      <c r="F21" s="32" t="s">
        <v>114</v>
      </c>
      <c r="G21" s="32" t="s">
        <v>114</v>
      </c>
      <c r="H21" s="35">
        <v>0</v>
      </c>
      <c r="I21" s="33"/>
      <c r="J21" s="34"/>
    </row>
    <row r="22" spans="1:10" ht="18" customHeight="1" x14ac:dyDescent="0.3">
      <c r="A22" s="31" t="s">
        <v>115</v>
      </c>
      <c r="B22" s="31" t="s">
        <v>116</v>
      </c>
      <c r="C22" s="31" t="str">
        <f>VLOOKUP(B22,'[1]BTS 3RD FIT'!$B$2:$C$32,2,0)</f>
        <v>RỘNG CƠI TÚI SAU</v>
      </c>
      <c r="D22" s="32" t="s">
        <v>45</v>
      </c>
      <c r="E22" s="32" t="s">
        <v>45</v>
      </c>
      <c r="F22" s="32" t="s">
        <v>95</v>
      </c>
      <c r="G22" s="32" t="s">
        <v>95</v>
      </c>
      <c r="H22" s="35">
        <v>0</v>
      </c>
      <c r="I22" s="33"/>
      <c r="J22" s="34"/>
    </row>
    <row r="23" spans="1:10" ht="18" customHeight="1" x14ac:dyDescent="0.3">
      <c r="A23" s="31" t="s">
        <v>118</v>
      </c>
      <c r="B23" s="31" t="s">
        <v>119</v>
      </c>
      <c r="C23" s="31" t="str">
        <f>VLOOKUP(B23,'[1]BTS 3RD FIT'!$B$2:$C$32,2,0)</f>
        <v>VỊ TRÍ TÚI SAU CÁCH ĐƯỜNG TRA LƯNG</v>
      </c>
      <c r="D23" s="32" t="s">
        <v>25</v>
      </c>
      <c r="E23" s="32" t="s">
        <v>25</v>
      </c>
      <c r="F23" s="35">
        <v>2</v>
      </c>
      <c r="G23" s="35">
        <v>2</v>
      </c>
      <c r="H23" s="35">
        <v>0</v>
      </c>
      <c r="I23" s="33"/>
      <c r="J23" s="34"/>
    </row>
    <row r="24" spans="1:10" ht="18" customHeight="1" x14ac:dyDescent="0.3">
      <c r="A24" s="31" t="s">
        <v>126</v>
      </c>
      <c r="B24" s="31" t="s">
        <v>127</v>
      </c>
      <c r="C24" s="31" t="str">
        <f>VLOOKUP(B24,'[1]BTS 3RD FIT'!$B$2:$C$32,2,0)</f>
        <v>VỊ TRÍ TÚI SAU CÁCH MAY ĐÁY SAU</v>
      </c>
      <c r="D24" s="32" t="s">
        <v>25</v>
      </c>
      <c r="E24" s="32" t="s">
        <v>25</v>
      </c>
      <c r="F24" s="32" t="s">
        <v>125</v>
      </c>
      <c r="G24" s="32" t="s">
        <v>125</v>
      </c>
      <c r="H24" s="35">
        <v>0</v>
      </c>
      <c r="I24" s="33"/>
      <c r="J24" s="34"/>
    </row>
    <row r="25" spans="1:10" ht="18" customHeight="1" x14ac:dyDescent="0.3">
      <c r="A25" s="31" t="s">
        <v>131</v>
      </c>
      <c r="B25" s="31" t="s">
        <v>132</v>
      </c>
      <c r="C25" s="31" t="str">
        <f>VLOOKUP(B25,'[1]BTS 3RD FIT'!$B$2:$C$32,2,0)</f>
        <v>CAO TÚI HỘP TẠI CHÍNH GIỮA BAO GỒM NẮP TÚI</v>
      </c>
      <c r="D25" s="32" t="s">
        <v>45</v>
      </c>
      <c r="E25" s="32" t="s">
        <v>45</v>
      </c>
      <c r="F25" s="32" t="s">
        <v>134</v>
      </c>
      <c r="G25" s="32" t="s">
        <v>174</v>
      </c>
      <c r="H25" s="32" t="s">
        <v>178</v>
      </c>
      <c r="I25" s="33"/>
      <c r="J25" s="34"/>
    </row>
    <row r="26" spans="1:10" ht="18" customHeight="1" x14ac:dyDescent="0.3">
      <c r="A26" s="31" t="s">
        <v>137</v>
      </c>
      <c r="B26" s="31" t="s">
        <v>138</v>
      </c>
      <c r="C26" s="31" t="str">
        <f>VLOOKUP(B26,'[1]BTS 3RD FIT'!$B$2:$C$32,2,0)</f>
        <v>DÀI NẮP TÚI HỘP TẠI CHÍNH GIỮA</v>
      </c>
      <c r="D26" s="32" t="s">
        <v>25</v>
      </c>
      <c r="E26" s="32" t="s">
        <v>25</v>
      </c>
      <c r="F26" s="32" t="s">
        <v>124</v>
      </c>
      <c r="G26" s="32" t="s">
        <v>124</v>
      </c>
      <c r="H26" s="35">
        <v>0</v>
      </c>
      <c r="I26" s="33"/>
      <c r="J26" s="34"/>
    </row>
    <row r="27" spans="1:10" ht="18" customHeight="1" x14ac:dyDescent="0.3">
      <c r="A27" s="31" t="s">
        <v>139</v>
      </c>
      <c r="B27" s="31" t="s">
        <v>140</v>
      </c>
      <c r="C27" s="31" t="str">
        <f>VLOOKUP(B27,'[1]BTS 3RD FIT'!$B$2:$C$32,2,0)</f>
        <v>RỘNG NẮP TÚI HỘP CẠNH TRÊN</v>
      </c>
      <c r="D27" s="32" t="s">
        <v>45</v>
      </c>
      <c r="E27" s="32" t="s">
        <v>45</v>
      </c>
      <c r="F27" s="32" t="s">
        <v>111</v>
      </c>
      <c r="G27" s="32" t="s">
        <v>111</v>
      </c>
      <c r="H27" s="35">
        <v>0</v>
      </c>
      <c r="I27" s="33"/>
      <c r="J27" s="34"/>
    </row>
    <row r="28" spans="1:10" ht="18" customHeight="1" x14ac:dyDescent="0.3">
      <c r="A28" s="31" t="s">
        <v>142</v>
      </c>
      <c r="B28" s="31" t="s">
        <v>143</v>
      </c>
      <c r="C28" s="31" t="str">
        <f>VLOOKUP(B28,'[1]BTS 3RD FIT'!$B$2:$C$32,2,0)</f>
        <v>RỘNG TÚ́I HỘP TẠI CẠNH TRÊN</v>
      </c>
      <c r="D28" s="32" t="s">
        <v>45</v>
      </c>
      <c r="E28" s="32" t="s">
        <v>45</v>
      </c>
      <c r="F28" s="35">
        <v>7</v>
      </c>
      <c r="G28" s="32" t="s">
        <v>111</v>
      </c>
      <c r="H28" s="32" t="s">
        <v>180</v>
      </c>
      <c r="I28" s="36" t="s">
        <v>111</v>
      </c>
      <c r="J28" s="37"/>
    </row>
    <row r="29" spans="1:10" ht="18" customHeight="1" x14ac:dyDescent="0.3">
      <c r="A29" s="31" t="s">
        <v>144</v>
      </c>
      <c r="B29" s="31" t="s">
        <v>145</v>
      </c>
      <c r="C29" s="31" t="str">
        <f>VLOOKUP(B29,'[1]BTS 3RD FIT'!$B$2:$C$32,2,0)</f>
        <v>TO BẢN LAI TÚI</v>
      </c>
      <c r="D29" s="32" t="s">
        <v>25</v>
      </c>
      <c r="E29" s="32" t="s">
        <v>25</v>
      </c>
      <c r="F29" s="32" t="s">
        <v>114</v>
      </c>
      <c r="G29" s="32" t="s">
        <v>114</v>
      </c>
      <c r="H29" s="35">
        <v>0</v>
      </c>
      <c r="I29" s="33"/>
      <c r="J29" s="34"/>
    </row>
    <row r="30" spans="1:10" ht="18" customHeight="1" x14ac:dyDescent="0.3">
      <c r="A30" s="31" t="s">
        <v>146</v>
      </c>
      <c r="B30" s="31" t="s">
        <v>147</v>
      </c>
      <c r="C30" s="31" t="str">
        <f>VLOOKUP(B30,'[1]BTS 3RD FIT'!$B$2:$C$32,2,0)</f>
        <v>VỊ TRÍ TÚI HỘP TỪ ĐƯỜNG TRA LƯNG</v>
      </c>
      <c r="D30" s="32" t="s">
        <v>45</v>
      </c>
      <c r="E30" s="32" t="s">
        <v>45</v>
      </c>
      <c r="F30" s="32" t="s">
        <v>149</v>
      </c>
      <c r="G30" s="32" t="s">
        <v>150</v>
      </c>
      <c r="H30" s="32" t="s">
        <v>180</v>
      </c>
      <c r="I30" s="33"/>
      <c r="J30" s="34"/>
    </row>
    <row r="31" spans="1:10" ht="18" customHeight="1" x14ac:dyDescent="0.3">
      <c r="A31" s="31" t="s">
        <v>151</v>
      </c>
      <c r="B31" s="31" t="s">
        <v>152</v>
      </c>
      <c r="C31" s="8" t="s">
        <v>158</v>
      </c>
      <c r="D31" s="35">
        <v>1</v>
      </c>
      <c r="E31" s="35">
        <v>1</v>
      </c>
      <c r="F31" s="35">
        <v>36</v>
      </c>
      <c r="G31" s="35">
        <v>36</v>
      </c>
      <c r="H31" s="35">
        <v>0</v>
      </c>
      <c r="I31" s="33"/>
      <c r="J31" s="34"/>
    </row>
  </sheetData>
  <mergeCells count="31">
    <mergeCell ref="I31:J31"/>
    <mergeCell ref="I30:J30"/>
    <mergeCell ref="I28:J28"/>
    <mergeCell ref="I29:J29"/>
    <mergeCell ref="I27:J27"/>
    <mergeCell ref="I26:J26"/>
    <mergeCell ref="I24:J24"/>
    <mergeCell ref="I25:J25"/>
    <mergeCell ref="I23:J23"/>
    <mergeCell ref="I22:J22"/>
    <mergeCell ref="I20:J20"/>
    <mergeCell ref="I21:J21"/>
    <mergeCell ref="I19:J19"/>
    <mergeCell ref="I18:J18"/>
    <mergeCell ref="I16:J16"/>
    <mergeCell ref="I17:J17"/>
    <mergeCell ref="I15:J15"/>
    <mergeCell ref="I14:J14"/>
    <mergeCell ref="I12:J12"/>
    <mergeCell ref="I13:J13"/>
    <mergeCell ref="I11:J11"/>
    <mergeCell ref="I10:J10"/>
    <mergeCell ref="I8:J8"/>
    <mergeCell ref="I9:J9"/>
    <mergeCell ref="I7:J7"/>
    <mergeCell ref="I6:J6"/>
    <mergeCell ref="I4:J4"/>
    <mergeCell ref="I5:J5"/>
    <mergeCell ref="I3:J3"/>
    <mergeCell ref="I2:J2"/>
    <mergeCell ref="I1:J1"/>
  </mergeCells>
  <pageMargins left="0.7" right="0.7" top="0.75" bottom="0.75" header="0.3" footer="0.3"/>
  <pageSetup paperSize="9" scale="89" fitToWidth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3E1D80-C7F5-4E47-A405-F2463E444D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7877C5-89BA-48AD-BF48-E5CD8983BF6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830DE82C-9E08-49E0-9BEB-9E8C7D55B9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FULL SIZE</vt:lpstr>
      <vt:lpstr>PP SAMPLE</vt:lpstr>
      <vt:lpstr>'FULL SIZE'!Print_Area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Ngoc Tran Thi Nhu</cp:lastModifiedBy>
  <cp:lastPrinted>2025-06-17T07:19:46Z</cp:lastPrinted>
  <dcterms:created xsi:type="dcterms:W3CDTF">2025-06-17T13:47:50Z</dcterms:created>
  <dcterms:modified xsi:type="dcterms:W3CDTF">2025-06-17T07:25:01Z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