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OCTOBERS VERY OWN/8-FW25/2-PRODUCTION/4-INTERNAL-PURCHASE-ORDER/4-2-TRIM-ORDER/TRIM-PO/DRAFT-PO/"/>
    </mc:Choice>
  </mc:AlternateContent>
  <xr:revisionPtr revIDLastSave="35" documentId="13_ncr:1_{18EC6A85-456F-4A35-B261-1271BB23C472}" xr6:coauthVersionLast="47" xr6:coauthVersionMax="47" xr10:uidLastSave="{E10C9E7F-2D46-4B24-9B34-6F58FCE55BC9}"/>
  <bookViews>
    <workbookView xWindow="-110" yWindow="-110" windowWidth="19420" windowHeight="10300" xr2:uid="{AE6BB817-CB38-5747-85BD-38225D445297}"/>
  </bookViews>
  <sheets>
    <sheet name="PUR.QT-2.BM1" sheetId="2" r:id="rId1"/>
    <sheet name="DETAIL" sheetId="4" r:id="rId2"/>
    <sheet name="UPC INFORMATION" sheetId="3" r:id="rId3"/>
  </sheets>
  <externalReferences>
    <externalReference r:id="rId4"/>
  </externalReferences>
  <definedNames>
    <definedName name="_Fill" hidden="1">#REF!</definedName>
    <definedName name="INTERNAL_INVOICE">[1]UN!#REF!</definedName>
    <definedName name="KKKKK">[1]UN!#REF!</definedName>
    <definedName name="_xlnm.Print_Area" localSheetId="0">'PUR.QT-2.BM1'!$A$1:$N$20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2" l="1"/>
  <c r="J1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3" i="4"/>
  <c r="I1" i="4"/>
  <c r="K11" i="2" l="1"/>
  <c r="M11" i="2" s="1"/>
  <c r="M14" i="2" s="1"/>
  <c r="K14" i="2" l="1"/>
  <c r="I14" i="2"/>
</calcChain>
</file>

<file path=xl/sharedStrings.xml><?xml version="1.0" encoding="utf-8"?>
<sst xmlns="http://schemas.openxmlformats.org/spreadsheetml/2006/main" count="207" uniqueCount="96">
  <si>
    <t>ITEM</t>
  </si>
  <si>
    <t>COLOUR</t>
  </si>
  <si>
    <t>STYLE #</t>
  </si>
  <si>
    <t>ITEM TYPE</t>
  </si>
  <si>
    <t>SIZE</t>
  </si>
  <si>
    <t>UPC</t>
  </si>
  <si>
    <t>XS</t>
  </si>
  <si>
    <t>SM</t>
  </si>
  <si>
    <t>MD</t>
  </si>
  <si>
    <t>LG</t>
  </si>
  <si>
    <t>XL</t>
  </si>
  <si>
    <t>2XL</t>
  </si>
  <si>
    <t>3XL</t>
  </si>
  <si>
    <t>WHITE</t>
  </si>
  <si>
    <t xml:space="preserve">	FUEGO</t>
  </si>
  <si>
    <t>ERP STYLE</t>
  </si>
  <si>
    <t>QUALITY</t>
  </si>
  <si>
    <t>ORDER QUALITY</t>
  </si>
  <si>
    <t>Mã số:</t>
  </si>
  <si>
    <t>PUR.QT-2.BM1</t>
  </si>
  <si>
    <t>Lần ban hành:</t>
  </si>
  <si>
    <t>01</t>
  </si>
  <si>
    <t>Số trang</t>
  </si>
  <si>
    <t>SUPPLIER:</t>
  </si>
  <si>
    <t xml:space="preserve">CUSTOMER : </t>
  </si>
  <si>
    <t>OVO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</si>
  <si>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</si>
  <si>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</si>
  <si>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</si>
  <si>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</si>
  <si>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</si>
  <si>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</si>
  <si>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</si>
  <si>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</si>
  <si>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</si>
  <si>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</si>
  <si>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</si>
  <si>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</si>
  <si>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</si>
  <si>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</si>
  <si>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</si>
  <si>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</si>
  <si>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</si>
  <si>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</si>
  <si>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</si>
  <si>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</si>
  <si>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</si>
  <si>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</si>
  <si>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</si>
  <si>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REMARK</t>
  </si>
  <si>
    <t>STICKER</t>
  </si>
  <si>
    <t>2.5'' x 1''</t>
  </si>
  <si>
    <t>AS OVO STANDARD</t>
  </si>
  <si>
    <t>TR-ST111
UPC STICKER</t>
  </si>
  <si>
    <t>PCS</t>
  </si>
  <si>
    <t>CHI TIẾT TỪNG SIZE VUI LÒNG XEM SHEET DETAIL VÀ UPC INFORMATION</t>
  </si>
  <si>
    <t>Total:</t>
  </si>
  <si>
    <t>GỬI LAYOUT ĐỂ DUYỆT TRƯỚC KHI SẢN XUẤT ĐẠI TRÀ</t>
  </si>
  <si>
    <t>CẬP NHẬT LẠI LAYOUT MỚI</t>
  </si>
  <si>
    <t xml:space="preserve">RECEIVED BY </t>
  </si>
  <si>
    <t xml:space="preserve">APPROVED BY MER. MANAGER  </t>
  </si>
  <si>
    <t xml:space="preserve">PREPARED BY MERCHANDISER </t>
  </si>
  <si>
    <t>UPDATE NGÀY 19-SEP</t>
  </si>
  <si>
    <t>ALL STYLES</t>
  </si>
  <si>
    <t>THUY THAI</t>
  </si>
  <si>
    <t>MENS 1/4 ZIP MOCK NECK</t>
  </si>
  <si>
    <t xml:space="preserve">	STARLING</t>
  </si>
  <si>
    <t>M-0325-KT-6181</t>
  </si>
  <si>
    <t>MOCKNECK</t>
  </si>
  <si>
    <t>M-0325-KT-6181-DIP-01</t>
  </si>
  <si>
    <t>M-0325-KT-6181-DIP-02</t>
  </si>
  <si>
    <t>M-0325-KT-6181-DIP-03</t>
  </si>
  <si>
    <t>M-0325-KT-6181-DIP-04</t>
  </si>
  <si>
    <t>M-0325-KT-6181-DIP-05</t>
  </si>
  <si>
    <t>M-0325-KT-6181-DIP-06</t>
  </si>
  <si>
    <t>M-0325-KT-6181-DIP-07</t>
  </si>
  <si>
    <t>M-0325-KT-6181-FYR-01</t>
  </si>
  <si>
    <t>M-0325-KT-6181-FYR-02</t>
  </si>
  <si>
    <t>M-0325-KT-6181-FYR-03</t>
  </si>
  <si>
    <t>M-0325-KT-6181-FYR-04</t>
  </si>
  <si>
    <t>M-0325-KT-6181-FYR-05</t>
  </si>
  <si>
    <t>M-0325-KT-6181-FYR-06</t>
  </si>
  <si>
    <t>M-0325-KT-6181-FYR-07</t>
  </si>
  <si>
    <t xml:space="preserve">	ASH HEATHER GREY</t>
  </si>
  <si>
    <t>M-0325-KT-6181-AHG-01</t>
  </si>
  <si>
    <t>M-0325-KT-6181-AHG-02</t>
  </si>
  <si>
    <t>M-0325-KT-6181-AHG-03</t>
  </si>
  <si>
    <t>M-0325-KT-6181-AHG-04</t>
  </si>
  <si>
    <t>M-0325-KT-6181-AHG-05</t>
  </si>
  <si>
    <t>M-0325-KT-6181-AHG-06</t>
  </si>
  <si>
    <t>M-0325-KT-6181-AHG-07</t>
  </si>
  <si>
    <t>C0008-CRW041</t>
  </si>
  <si>
    <t>C0008-CRW042</t>
  </si>
  <si>
    <t>C0008-CRW043</t>
  </si>
  <si>
    <t>FW25-MAINLINE</t>
  </si>
  <si>
    <t>O08  FW25   G2776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</si>
</sst>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  <numFmt numFmtId="168" formatCode="&quot;$&quot;#,##0.00;[Red]\-&quot;$&quot;#,##0.00"/>
  </numFmts>
  <fonts count="34" x14ac:knownFonts="1">
    <font>
      <sz val="12"/>
      <color rgb="FF000000"/>
      <name val="SimSun"/>
      <charset val="134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2"/>
      <name val="Arial"/>
      <family val="2"/>
    </font>
    <font>
      <sz val="12"/>
      <color rgb="FF000000"/>
      <name val="SimSun"/>
    </font>
    <font>
      <b/>
      <sz val="24"/>
      <name val="Calibri"/>
      <family val="2"/>
      <scheme val="minor"/>
    </font>
    <font>
      <b/>
      <sz val="11"/>
      <color theme="1"/>
      <name val="Muli"/>
    </font>
    <font>
      <sz val="11"/>
      <color theme="1"/>
      <name val="Muli"/>
    </font>
    <font>
      <sz val="10"/>
      <name val="Arial"/>
      <family val="2"/>
    </font>
    <font>
      <b/>
      <sz val="30"/>
      <color indexed="8"/>
      <name val="Calibri"/>
      <family val="2"/>
      <scheme val="minor"/>
    </font>
    <font>
      <b/>
      <sz val="11"/>
      <name val="Muli"/>
    </font>
    <font>
      <b/>
      <sz val="12"/>
      <color indexed="62"/>
      <name val="Muli"/>
    </font>
    <font>
      <sz val="11"/>
      <name val="Muli"/>
    </font>
    <font>
      <sz val="12"/>
      <name val="Muli"/>
    </font>
    <font>
      <u/>
      <sz val="10"/>
      <color indexed="12"/>
      <name val="Arial"/>
      <family val="2"/>
    </font>
    <font>
      <u/>
      <sz val="12"/>
      <color indexed="12"/>
      <name val="Muli"/>
    </font>
    <font>
      <b/>
      <sz val="12"/>
      <color theme="1"/>
      <name val="Calibri"/>
      <family val="2"/>
      <scheme val="minor"/>
    </font>
    <font>
      <sz val="10.5"/>
      <name val="Muli"/>
    </font>
    <font>
      <sz val="10"/>
      <name val="Muli"/>
    </font>
    <font>
      <sz val="12"/>
      <color indexed="8"/>
      <name val="Muli"/>
    </font>
    <font>
      <b/>
      <sz val="12"/>
      <color indexed="8"/>
      <name val="Muli"/>
    </font>
    <font>
      <b/>
      <sz val="12"/>
      <name val="Muli"/>
    </font>
    <font>
      <b/>
      <sz val="10"/>
      <color rgb="FFFF0000"/>
      <name val="Muli"/>
    </font>
    <font>
      <sz val="11"/>
      <color indexed="8"/>
      <name val="Muli"/>
    </font>
    <font>
      <b/>
      <sz val="11"/>
      <color indexed="8"/>
      <name val="Muli"/>
    </font>
    <font>
      <sz val="14"/>
      <name val="Muli"/>
    </font>
    <font>
      <b/>
      <u/>
      <sz val="14"/>
      <name val="Muli"/>
    </font>
    <font>
      <b/>
      <sz val="14"/>
      <name val="Muli"/>
    </font>
    <font>
      <i/>
      <sz val="11"/>
      <name val="Muli"/>
    </font>
    <font>
      <b/>
      <i/>
      <sz val="11"/>
      <name val="Muli"/>
    </font>
    <font>
      <b/>
      <sz val="22"/>
      <name val="Muli"/>
    </font>
    <font>
      <b/>
      <u/>
      <sz val="11"/>
      <name val="Muli"/>
    </font>
    <font>
      <u/>
      <sz val="11"/>
      <name val="Muli"/>
    </font>
    <font>
      <b/>
      <sz val="12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1" fillId="0" borderId="0"/>
    <xf numFmtId="0" fontId="8" fillId="0" borderId="0"/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3" borderId="1" xfId="2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1" fillId="0" borderId="0" xfId="2"/>
    <xf numFmtId="0" fontId="7" fillId="0" borderId="1" xfId="2" quotePrefix="1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9" fillId="0" borderId="0" xfId="3" applyFont="1" applyAlignment="1">
      <alignment vertical="center" wrapText="1"/>
    </xf>
    <xf numFmtId="0" fontId="10" fillId="4" borderId="2" xfId="3" applyFont="1" applyFill="1" applyBorder="1" applyAlignment="1">
      <alignment horizontal="left" vertical="center"/>
    </xf>
    <xf numFmtId="0" fontId="12" fillId="4" borderId="0" xfId="3" applyFont="1" applyFill="1" applyAlignment="1">
      <alignment vertical="top"/>
    </xf>
    <xf numFmtId="0" fontId="12" fillId="4" borderId="0" xfId="3" applyFont="1" applyFill="1" applyAlignment="1">
      <alignment horizontal="center" vertical="center"/>
    </xf>
    <xf numFmtId="0" fontId="10" fillId="4" borderId="1" xfId="3" applyFont="1" applyFill="1" applyBorder="1" applyAlignment="1">
      <alignment horizontal="right" vertical="center"/>
    </xf>
    <xf numFmtId="164" fontId="12" fillId="4" borderId="2" xfId="3" quotePrefix="1" applyNumberFormat="1" applyFont="1" applyFill="1" applyBorder="1" applyAlignment="1">
      <alignment horizontal="center" vertical="center"/>
    </xf>
    <xf numFmtId="15" fontId="10" fillId="4" borderId="1" xfId="3" quotePrefix="1" applyNumberFormat="1" applyFont="1" applyFill="1" applyBorder="1" applyAlignment="1">
      <alignment horizontal="center" vertical="center"/>
    </xf>
    <xf numFmtId="15" fontId="12" fillId="4" borderId="1" xfId="3" applyNumberFormat="1" applyFont="1" applyFill="1" applyBorder="1" applyAlignment="1">
      <alignment horizontal="center" vertical="center"/>
    </xf>
    <xf numFmtId="0" fontId="10" fillId="4" borderId="5" xfId="3" applyFont="1" applyFill="1" applyBorder="1" applyAlignment="1">
      <alignment horizontal="left" vertical="center"/>
    </xf>
    <xf numFmtId="164" fontId="12" fillId="4" borderId="5" xfId="3" quotePrefix="1" applyNumberFormat="1" applyFont="1" applyFill="1" applyBorder="1" applyAlignment="1">
      <alignment horizontal="center" vertical="center"/>
    </xf>
    <xf numFmtId="0" fontId="10" fillId="4" borderId="1" xfId="4" quotePrefix="1" applyFont="1" applyFill="1" applyBorder="1" applyAlignment="1">
      <alignment horizontal="center" vertical="center"/>
    </xf>
    <xf numFmtId="0" fontId="15" fillId="4" borderId="2" xfId="5" applyFont="1" applyFill="1" applyBorder="1" applyAlignment="1" applyProtection="1">
      <alignment vertical="top"/>
    </xf>
    <xf numFmtId="0" fontId="16" fillId="0" borderId="1" xfId="2" applyFont="1" applyBorder="1" applyAlignment="1">
      <alignment horizontal="center"/>
    </xf>
    <xf numFmtId="165" fontId="12" fillId="4" borderId="0" xfId="3" applyNumberFormat="1" applyFont="1" applyFill="1" applyAlignment="1">
      <alignment horizontal="center" vertical="center"/>
    </xf>
    <xf numFmtId="0" fontId="12" fillId="4" borderId="1" xfId="3" applyFont="1" applyFill="1" applyBorder="1" applyAlignment="1">
      <alignment horizontal="center" vertical="center"/>
    </xf>
    <xf numFmtId="0" fontId="12" fillId="4" borderId="6" xfId="3" applyFont="1" applyFill="1" applyBorder="1" applyAlignment="1">
      <alignment horizontal="center" vertical="center"/>
    </xf>
    <xf numFmtId="164" fontId="12" fillId="4" borderId="6" xfId="3" applyNumberFormat="1" applyFont="1" applyFill="1" applyBorder="1" applyAlignment="1">
      <alignment horizontal="center" vertical="center"/>
    </xf>
    <xf numFmtId="0" fontId="10" fillId="4" borderId="0" xfId="3" applyFont="1" applyFill="1" applyAlignment="1">
      <alignment horizontal="center" vertical="center"/>
    </xf>
    <xf numFmtId="0" fontId="10" fillId="2" borderId="1" xfId="3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horizontal="center" vertical="center" wrapText="1"/>
    </xf>
    <xf numFmtId="164" fontId="10" fillId="2" borderId="1" xfId="3" applyNumberFormat="1" applyFont="1" applyFill="1" applyBorder="1" applyAlignment="1">
      <alignment horizontal="center" vertical="center"/>
    </xf>
    <xf numFmtId="0" fontId="17" fillId="5" borderId="1" xfId="3" applyFont="1" applyFill="1" applyBorder="1" applyAlignment="1">
      <alignment horizontal="center" vertical="center" wrapText="1"/>
    </xf>
    <xf numFmtId="0" fontId="18" fillId="5" borderId="1" xfId="3" applyFont="1" applyFill="1" applyBorder="1" applyAlignment="1">
      <alignment vertical="center" wrapText="1"/>
    </xf>
    <xf numFmtId="0" fontId="17" fillId="5" borderId="1" xfId="3" quotePrefix="1" applyFont="1" applyFill="1" applyBorder="1" applyAlignment="1">
      <alignment horizontal="left" vertical="center" wrapText="1"/>
    </xf>
    <xf numFmtId="0" fontId="13" fillId="5" borderId="1" xfId="3" applyFont="1" applyFill="1" applyBorder="1" applyAlignment="1">
      <alignment horizontal="center" vertical="center" wrapText="1"/>
    </xf>
    <xf numFmtId="1" fontId="19" fillId="5" borderId="1" xfId="4" applyNumberFormat="1" applyFont="1" applyFill="1" applyBorder="1" applyAlignment="1">
      <alignment horizontal="left" vertical="center"/>
    </xf>
    <xf numFmtId="0" fontId="13" fillId="5" borderId="1" xfId="3" applyFont="1" applyFill="1" applyBorder="1" applyAlignment="1">
      <alignment horizontal="center" vertical="center"/>
    </xf>
    <xf numFmtId="3" fontId="19" fillId="0" borderId="1" xfId="4" applyNumberFormat="1" applyFont="1" applyBorder="1" applyAlignment="1">
      <alignment horizontal="center" vertical="center"/>
    </xf>
    <xf numFmtId="3" fontId="20" fillId="0" borderId="1" xfId="4" applyNumberFormat="1" applyFont="1" applyBorder="1" applyAlignment="1">
      <alignment horizontal="center" vertical="center"/>
    </xf>
    <xf numFmtId="164" fontId="13" fillId="5" borderId="1" xfId="3" applyNumberFormat="1" applyFont="1" applyFill="1" applyBorder="1" applyAlignment="1">
      <alignment horizontal="center" vertical="center"/>
    </xf>
    <xf numFmtId="164" fontId="21" fillId="5" borderId="1" xfId="6" applyNumberFormat="1" applyFont="1" applyFill="1" applyBorder="1" applyAlignment="1">
      <alignment horizontal="center" vertical="center" wrapText="1"/>
    </xf>
    <xf numFmtId="167" fontId="17" fillId="5" borderId="1" xfId="7" applyNumberFormat="1" applyFont="1" applyFill="1" applyBorder="1" applyAlignment="1">
      <alignment horizontal="center" vertical="center" wrapText="1"/>
    </xf>
    <xf numFmtId="0" fontId="1" fillId="0" borderId="0" xfId="2" applyAlignment="1">
      <alignment vertical="center"/>
    </xf>
    <xf numFmtId="0" fontId="17" fillId="6" borderId="7" xfId="3" applyFont="1" applyFill="1" applyBorder="1" applyAlignment="1">
      <alignment horizontal="center" vertical="center"/>
    </xf>
    <xf numFmtId="0" fontId="18" fillId="6" borderId="7" xfId="3" applyFont="1" applyFill="1" applyBorder="1" applyAlignment="1">
      <alignment horizontal="center" vertical="center"/>
    </xf>
    <xf numFmtId="0" fontId="17" fillId="6" borderId="7" xfId="3" applyFont="1" applyFill="1" applyBorder="1" applyAlignment="1">
      <alignment horizontal="center" vertical="center" wrapText="1"/>
    </xf>
    <xf numFmtId="0" fontId="22" fillId="6" borderId="7" xfId="3" applyFont="1" applyFill="1" applyBorder="1" applyAlignment="1">
      <alignment horizontal="center" vertical="center"/>
    </xf>
    <xf numFmtId="1" fontId="23" fillId="6" borderId="7" xfId="4" applyNumberFormat="1" applyFont="1" applyFill="1" applyBorder="1" applyAlignment="1">
      <alignment horizontal="center" vertical="center"/>
    </xf>
    <xf numFmtId="3" fontId="24" fillId="6" borderId="7" xfId="4" applyNumberFormat="1" applyFont="1" applyFill="1" applyBorder="1" applyAlignment="1">
      <alignment horizontal="center" vertical="center"/>
    </xf>
    <xf numFmtId="164" fontId="17" fillId="6" borderId="7" xfId="3" applyNumberFormat="1" applyFont="1" applyFill="1" applyBorder="1" applyAlignment="1">
      <alignment horizontal="center" vertical="center"/>
    </xf>
    <xf numFmtId="164" fontId="17" fillId="6" borderId="7" xfId="6" applyNumberFormat="1" applyFont="1" applyFill="1" applyBorder="1" applyAlignment="1">
      <alignment horizontal="center" vertical="center" wrapText="1"/>
    </xf>
    <xf numFmtId="167" fontId="17" fillId="6" borderId="7" xfId="7" applyNumberFormat="1" applyFont="1" applyFill="1" applyBorder="1" applyAlignment="1">
      <alignment horizontal="center" vertical="center"/>
    </xf>
    <xf numFmtId="0" fontId="25" fillId="4" borderId="0" xfId="3" applyFont="1" applyFill="1" applyAlignment="1">
      <alignment horizontal="center" vertical="center" wrapText="1"/>
    </xf>
    <xf numFmtId="0" fontId="26" fillId="4" borderId="0" xfId="3" applyFont="1" applyFill="1" applyAlignment="1">
      <alignment horizontal="center" vertical="center" wrapText="1"/>
    </xf>
    <xf numFmtId="3" fontId="27" fillId="7" borderId="1" xfId="3" applyNumberFormat="1" applyFont="1" applyFill="1" applyBorder="1" applyAlignment="1">
      <alignment horizontal="center" vertical="center" wrapText="1"/>
    </xf>
    <xf numFmtId="3" fontId="27" fillId="0" borderId="1" xfId="3" applyNumberFormat="1" applyFont="1" applyBorder="1" applyAlignment="1">
      <alignment horizontal="center" vertical="center" wrapText="1"/>
    </xf>
    <xf numFmtId="164" fontId="25" fillId="4" borderId="0" xfId="3" applyNumberFormat="1" applyFont="1" applyFill="1" applyAlignment="1">
      <alignment horizontal="center" vertical="center" wrapText="1"/>
    </xf>
    <xf numFmtId="164" fontId="27" fillId="7" borderId="3" xfId="3" applyNumberFormat="1" applyFont="1" applyFill="1" applyBorder="1" applyAlignment="1">
      <alignment vertical="center" wrapText="1"/>
    </xf>
    <xf numFmtId="164" fontId="27" fillId="7" borderId="8" xfId="3" applyNumberFormat="1" applyFont="1" applyFill="1" applyBorder="1" applyAlignment="1">
      <alignment vertical="center" wrapText="1"/>
    </xf>
    <xf numFmtId="0" fontId="28" fillId="4" borderId="0" xfId="3" applyFont="1" applyFill="1" applyAlignment="1">
      <alignment horizontal="center" vertical="center"/>
    </xf>
    <xf numFmtId="14" fontId="29" fillId="4" borderId="0" xfId="3" quotePrefix="1" applyNumberFormat="1" applyFont="1" applyFill="1" applyAlignment="1">
      <alignment horizontal="center" vertical="center"/>
    </xf>
    <xf numFmtId="164" fontId="12" fillId="4" borderId="0" xfId="6" applyNumberFormat="1" applyFont="1" applyFill="1" applyAlignment="1">
      <alignment horizontal="center" vertical="center"/>
    </xf>
    <xf numFmtId="0" fontId="31" fillId="4" borderId="0" xfId="3" applyFont="1" applyFill="1" applyAlignment="1">
      <alignment horizontal="center" vertical="center"/>
    </xf>
    <xf numFmtId="0" fontId="31" fillId="0" borderId="0" xfId="3" applyFont="1" applyAlignment="1">
      <alignment vertical="center"/>
    </xf>
    <xf numFmtId="0" fontId="32" fillId="4" borderId="0" xfId="3" applyFont="1" applyFill="1" applyAlignment="1">
      <alignment horizontal="center" vertical="center"/>
    </xf>
    <xf numFmtId="0" fontId="12" fillId="0" borderId="0" xfId="3" applyFont="1" applyAlignment="1">
      <alignment horizontal="center" vertical="center"/>
    </xf>
    <xf numFmtId="164" fontId="31" fillId="4" borderId="0" xfId="3" applyNumberFormat="1" applyFont="1" applyFill="1" applyAlignment="1">
      <alignment horizontal="center" vertical="center"/>
    </xf>
    <xf numFmtId="0" fontId="7" fillId="0" borderId="0" xfId="2" applyFont="1"/>
    <xf numFmtId="0" fontId="1" fillId="0" borderId="0" xfId="4"/>
    <xf numFmtId="0" fontId="31" fillId="0" borderId="0" xfId="3" applyFont="1" applyAlignment="1">
      <alignment horizontal="center" vertical="center" wrapText="1"/>
    </xf>
    <xf numFmtId="0" fontId="1" fillId="0" borderId="0" xfId="2" applyAlignment="1">
      <alignment horizontal="center"/>
    </xf>
    <xf numFmtId="0" fontId="5" fillId="0" borderId="0" xfId="2" applyFont="1" applyAlignment="1">
      <alignment horizontal="center" vertical="center" wrapText="1"/>
    </xf>
    <xf numFmtId="0" fontId="11" fillId="4" borderId="2" xfId="2" applyFont="1" applyFill="1" applyBorder="1" applyAlignment="1">
      <alignment horizontal="center" vertical="top"/>
    </xf>
    <xf numFmtId="0" fontId="10" fillId="4" borderId="3" xfId="3" applyFont="1" applyFill="1" applyBorder="1" applyAlignment="1">
      <alignment horizontal="center" vertical="center"/>
    </xf>
    <xf numFmtId="0" fontId="10" fillId="4" borderId="4" xfId="3" applyFont="1" applyFill="1" applyBorder="1" applyAlignment="1">
      <alignment horizontal="center" vertical="center"/>
    </xf>
    <xf numFmtId="0" fontId="13" fillId="4" borderId="5" xfId="2" applyFont="1" applyFill="1" applyBorder="1" applyAlignment="1">
      <alignment horizontal="center" vertical="top"/>
    </xf>
    <xf numFmtId="0" fontId="12" fillId="4" borderId="3" xfId="3" applyFont="1" applyFill="1" applyBorder="1" applyAlignment="1">
      <alignment horizontal="center" vertical="center"/>
    </xf>
    <xf numFmtId="0" fontId="12" fillId="4" borderId="4" xfId="3" applyFont="1" applyFill="1" applyBorder="1" applyAlignment="1">
      <alignment horizontal="center" vertical="center"/>
    </xf>
    <xf numFmtId="0" fontId="13" fillId="4" borderId="5" xfId="2" applyFont="1" applyFill="1" applyBorder="1" applyAlignment="1">
      <alignment horizontal="left" vertical="top"/>
    </xf>
    <xf numFmtId="165" fontId="12" fillId="4" borderId="1" xfId="3" applyNumberFormat="1" applyFont="1" applyFill="1" applyBorder="1" applyAlignment="1">
      <alignment horizontal="center" vertical="center"/>
    </xf>
    <xf numFmtId="0" fontId="30" fillId="5" borderId="3" xfId="3" applyFont="1" applyFill="1" applyBorder="1" applyAlignment="1">
      <alignment horizontal="right" vertical="center" wrapText="1"/>
    </xf>
    <xf numFmtId="0" fontId="30" fillId="5" borderId="8" xfId="3" applyFont="1" applyFill="1" applyBorder="1" applyAlignment="1">
      <alignment horizontal="right" vertical="center" wrapText="1"/>
    </xf>
    <xf numFmtId="0" fontId="30" fillId="5" borderId="4" xfId="3" applyFont="1" applyFill="1" applyBorder="1" applyAlignment="1">
      <alignment horizontal="right" vertical="center" wrapText="1"/>
    </xf>
    <xf numFmtId="0" fontId="33" fillId="2" borderId="0" xfId="0" applyFont="1" applyFill="1" applyAlignment="1">
      <alignment horizontal="center"/>
    </xf>
    <xf numFmtId="168" fontId="2" fillId="0" borderId="0" xfId="0" applyNumberFormat="1" applyFont="1"/>
  </cellXfs>
  <cellStyles count="8">
    <cellStyle name="Comma 6" xfId="6" xr:uid="{8F048309-D5E8-4FD3-B185-4A1995090A4A}"/>
    <cellStyle name="Comma 74 2" xfId="7" xr:uid="{812D5B4B-2BD3-4D26-9B04-42F27EB37B1C}"/>
    <cellStyle name="Hyperlink 2" xfId="5" xr:uid="{E93789BF-55A6-406B-AD89-03C2EC08AABD}"/>
    <cellStyle name="Normal" xfId="0" builtinId="0"/>
    <cellStyle name="Normal 10 2" xfId="3" xr:uid="{6E2EC367-AB12-4A54-B6FF-17D3E09BEB2F}"/>
    <cellStyle name="Normal 133 3 3" xfId="4" xr:uid="{4EF8B719-A1C3-46BC-B37E-E21582FD4C1A}"/>
    <cellStyle name="Normal 2" xfId="2" xr:uid="{1A7427DB-0372-4945-AFB4-BFBED31C5340}"/>
    <cellStyle name="Normal 2 6" xfId="1" xr:uid="{CAB3173C-A150-4947-AADE-0C67ECADB1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576943</xdr:colOff>
      <xdr:row>14</xdr:row>
      <xdr:rowOff>54428</xdr:rowOff>
    </xdr:from>
    <xdr:to>
      <xdr:col>4</xdr:col>
      <xdr:colOff>518443</xdr:colOff>
      <xdr:row>16</xdr:row>
      <xdr:rowOff>54586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FA08DF-CA9D-4185-97C7-AAD3E0A0C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6943" y="11065328"/>
          <a:ext cx="3313350" cy="18035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2</xdr:row>
      <xdr:rowOff>160020</xdr:rowOff>
    </xdr:from>
    <xdr:to>
      <xdr:col>9</xdr:col>
      <xdr:colOff>335746</xdr:colOff>
      <xdr:row>36</xdr:row>
      <xdr:rowOff>130076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599507-A063-4972-8366-68DAA4243B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9580" y="528320"/>
          <a:ext cx="5372566" cy="62311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hoi.nguyen/Desktop/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"/>
    </sheetNames>
    <sheetDataSet>
      <sheetData sheetId="0">
        <row r="7">
          <cell r="H7" t="str">
            <v xml:space="preserve">JOB NUMBER : 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AC50F-F144-474B-82F6-DCF2F60B510D}">
  <sheetPr>
    <pageSetUpPr fitToPage="1"/>
  </sheetPr>
  <dimension ref="A1:W29"/>
  <sheetViews>
    <sheetView tabSelected="1" view="pageBreakPreview" topLeftCell="A5" zoomScale="70" zoomScaleNormal="100" zoomScaleSheetLayoutView="70" zoomScalePageLayoutView="55" workbookViewId="0">
      <pane ySplit="6" topLeftCell="A11" activePane="bottomLeft" state="frozen"/>
      <selection activeCell="B2" sqref="B2"/>
      <selection pane="bottomLeft" activeCell="N10" sqref="N10"/>
    </sheetView>
  </sheetViews>
  <sheetFormatPr defaultRowHeight="14.5" x14ac:dyDescent="0.35"/>
  <cols>
    <col min="1" max="1" width="15.5" style="7" customWidth="1"/>
    <col min="2" max="2" width="8.6640625" style="7"/>
    <col min="3" max="3" width="9.25" style="7" customWidth="1"/>
    <col min="4" max="4" width="11.5" style="7" customWidth="1"/>
    <col min="5" max="5" width="10.9140625" style="7" customWidth="1"/>
    <col min="6" max="6" width="13.4140625" style="7" customWidth="1"/>
    <col min="7" max="7" width="20.6640625" style="7" customWidth="1"/>
    <col min="8" max="8" width="8.6640625" style="7"/>
    <col min="9" max="9" width="15.58203125" style="7" customWidth="1"/>
    <col min="10" max="10" width="9.25" style="7" customWidth="1"/>
    <col min="11" max="11" width="10.5" style="7" customWidth="1"/>
    <col min="12" max="12" width="12" style="7" customWidth="1"/>
    <col min="13" max="13" width="23.75" style="7" customWidth="1"/>
    <col min="14" max="14" width="27.5" style="7" customWidth="1"/>
    <col min="15" max="16384" width="8.6640625" style="7"/>
  </cols>
  <sheetData>
    <row r="1" spans="1:23" ht="15" x14ac:dyDescent="0.35">
      <c r="A1" s="70"/>
      <c r="B1" s="70"/>
      <c r="C1" s="70"/>
      <c r="D1" s="71"/>
      <c r="E1" s="71"/>
      <c r="F1" s="71"/>
      <c r="G1" s="71"/>
      <c r="H1" s="71"/>
      <c r="I1" s="71"/>
      <c r="J1" s="71"/>
      <c r="K1" s="71"/>
      <c r="L1" s="71"/>
      <c r="M1" s="5" t="s">
        <v>18</v>
      </c>
      <c r="N1" s="6" t="s">
        <v>19</v>
      </c>
    </row>
    <row r="2" spans="1:23" ht="15" x14ac:dyDescent="0.4">
      <c r="A2" s="70"/>
      <c r="B2" s="70"/>
      <c r="C2" s="70"/>
      <c r="D2" s="71"/>
      <c r="E2" s="71"/>
      <c r="F2" s="71"/>
      <c r="G2" s="71"/>
      <c r="H2" s="71"/>
      <c r="I2" s="71"/>
      <c r="J2" s="71"/>
      <c r="K2" s="71"/>
      <c r="L2" s="71"/>
      <c r="M2" s="5" t="s">
        <v>20</v>
      </c>
      <c r="N2" s="8" t="s">
        <v>21</v>
      </c>
    </row>
    <row r="3" spans="1:23" ht="15" x14ac:dyDescent="0.4">
      <c r="A3" s="70"/>
      <c r="B3" s="70"/>
      <c r="C3" s="70"/>
      <c r="D3" s="71"/>
      <c r="E3" s="71"/>
      <c r="F3" s="71"/>
      <c r="G3" s="71"/>
      <c r="H3" s="71"/>
      <c r="I3" s="71"/>
      <c r="J3" s="71"/>
      <c r="K3" s="71"/>
      <c r="L3" s="71"/>
      <c r="M3" s="5" t="s">
        <v>22</v>
      </c>
      <c r="N3" s="9">
        <v>1</v>
      </c>
    </row>
    <row r="4" spans="1:23" ht="14.15" customHeight="1" x14ac:dyDescent="0.3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3" ht="16" x14ac:dyDescent="0.35">
      <c r="A5" s="11" t="s">
        <v>23</v>
      </c>
      <c r="B5" s="72"/>
      <c r="C5" s="72"/>
      <c r="D5" s="72"/>
      <c r="E5" s="12"/>
      <c r="F5" s="13"/>
      <c r="G5" s="14" t="s">
        <v>24</v>
      </c>
      <c r="H5" s="73" t="s">
        <v>25</v>
      </c>
      <c r="I5" s="74"/>
      <c r="J5" s="13"/>
      <c r="K5" s="13"/>
      <c r="L5" s="15"/>
      <c r="M5" s="16" t="s">
        <v>26</v>
      </c>
      <c r="N5" s="17">
        <v>45671</v>
      </c>
    </row>
    <row r="6" spans="1:23" ht="16" x14ac:dyDescent="0.35">
      <c r="A6" s="18" t="s">
        <v>27</v>
      </c>
      <c r="B6" s="75"/>
      <c r="C6" s="75"/>
      <c r="D6" s="75"/>
      <c r="E6" s="12"/>
      <c r="F6" s="13"/>
      <c r="G6" s="14" t="s">
        <v>28</v>
      </c>
      <c r="H6" s="76" t="s">
        <v>94</v>
      </c>
      <c r="I6" s="77"/>
      <c r="J6" s="13"/>
      <c r="K6" s="13"/>
      <c r="L6" s="19"/>
      <c r="M6" s="16" t="s">
        <v>29</v>
      </c>
      <c r="N6" s="20"/>
    </row>
    <row r="7" spans="1:23" ht="16" x14ac:dyDescent="0.35">
      <c r="A7" s="18" t="s">
        <v>30</v>
      </c>
      <c r="B7" s="78"/>
      <c r="C7" s="78"/>
      <c r="D7" s="21"/>
      <c r="E7" s="12"/>
      <c r="F7" s="13"/>
      <c r="G7" s="14" t="s">
        <v>31</v>
      </c>
      <c r="H7" s="79"/>
      <c r="I7" s="79"/>
      <c r="J7" s="13"/>
      <c r="K7" s="13"/>
      <c r="L7" s="19"/>
      <c r="M7" s="16" t="s">
        <v>32</v>
      </c>
      <c r="N7" s="22" t="s">
        <v>95</v>
      </c>
    </row>
    <row r="8" spans="1:23" ht="16" x14ac:dyDescent="0.35">
      <c r="A8" s="18" t="s">
        <v>33</v>
      </c>
      <c r="B8" s="75"/>
      <c r="C8" s="75"/>
      <c r="D8" s="75"/>
      <c r="E8" s="12"/>
      <c r="F8" s="13"/>
      <c r="G8" s="14" t="s">
        <v>34</v>
      </c>
      <c r="H8" s="79"/>
      <c r="I8" s="79"/>
      <c r="J8" s="23"/>
      <c r="K8" s="23"/>
      <c r="L8" s="19"/>
      <c r="M8" s="16" t="s">
        <v>35</v>
      </c>
      <c r="N8" s="24" t="s">
        <v>64</v>
      </c>
    </row>
    <row r="9" spans="1:23" ht="15" x14ac:dyDescent="0.35">
      <c r="A9" s="25"/>
      <c r="B9" s="25"/>
      <c r="C9" s="25"/>
      <c r="D9" s="13"/>
      <c r="E9" s="13"/>
      <c r="F9" s="13"/>
      <c r="G9" s="13"/>
      <c r="H9" s="13"/>
      <c r="I9" s="25"/>
      <c r="J9" s="13"/>
      <c r="K9" s="13"/>
      <c r="L9" s="26"/>
      <c r="M9" s="27"/>
      <c r="N9" s="13"/>
    </row>
    <row r="10" spans="1:23" ht="60" x14ac:dyDescent="0.35">
      <c r="A10" s="28" t="s">
        <v>36</v>
      </c>
      <c r="B10" s="29" t="s">
        <v>37</v>
      </c>
      <c r="C10" s="29" t="s">
        <v>38</v>
      </c>
      <c r="D10" s="29" t="s">
        <v>39</v>
      </c>
      <c r="E10" s="29" t="s">
        <v>40</v>
      </c>
      <c r="F10" s="28" t="s">
        <v>41</v>
      </c>
      <c r="G10" s="28" t="s">
        <v>42</v>
      </c>
      <c r="H10" s="28" t="s">
        <v>43</v>
      </c>
      <c r="I10" s="29" t="s">
        <v>44</v>
      </c>
      <c r="J10" s="29" t="s">
        <v>45</v>
      </c>
      <c r="K10" s="29" t="s">
        <v>46</v>
      </c>
      <c r="L10" s="30" t="s">
        <v>47</v>
      </c>
      <c r="M10" s="28" t="s">
        <v>48</v>
      </c>
      <c r="N10" s="28" t="s">
        <v>49</v>
      </c>
    </row>
    <row r="11" spans="1:23" s="42" customFormat="1" ht="60.65" customHeight="1" x14ac:dyDescent="0.25">
      <c r="A11" s="31" t="s">
        <v>63</v>
      </c>
      <c r="B11" s="32"/>
      <c r="C11" s="31" t="s">
        <v>50</v>
      </c>
      <c r="D11" s="31" t="s">
        <v>51</v>
      </c>
      <c r="E11" s="33" t="s">
        <v>52</v>
      </c>
      <c r="F11" s="34" t="s">
        <v>53</v>
      </c>
      <c r="G11" s="35" t="s">
        <v>13</v>
      </c>
      <c r="H11" s="36" t="s">
        <v>54</v>
      </c>
      <c r="I11" s="37">
        <f>DETAIL!J1</f>
        <v>1271</v>
      </c>
      <c r="J11" s="37">
        <v>0</v>
      </c>
      <c r="K11" s="38">
        <f t="shared" ref="K11" si="0">I11</f>
        <v>1271</v>
      </c>
      <c r="L11" s="39">
        <v>300</v>
      </c>
      <c r="M11" s="40">
        <f t="shared" ref="M11" si="1">K11*L11</f>
        <v>381300</v>
      </c>
      <c r="N11" s="41" t="s">
        <v>55</v>
      </c>
      <c r="W11" s="42" t="s">
        <v>50</v>
      </c>
    </row>
    <row r="13" spans="1:23" ht="15" x14ac:dyDescent="0.35">
      <c r="A13" s="43"/>
      <c r="B13" s="44"/>
      <c r="C13" s="45"/>
      <c r="D13" s="45"/>
      <c r="E13" s="45"/>
      <c r="F13" s="46"/>
      <c r="G13" s="47"/>
      <c r="H13" s="43"/>
      <c r="I13" s="48"/>
      <c r="J13" s="48"/>
      <c r="K13" s="48"/>
      <c r="L13" s="49"/>
      <c r="M13" s="50"/>
      <c r="N13" s="51"/>
    </row>
    <row r="14" spans="1:23" ht="34.75" customHeight="1" x14ac:dyDescent="0.35">
      <c r="A14" s="52"/>
      <c r="B14" s="52"/>
      <c r="C14" s="52"/>
      <c r="D14" s="52"/>
      <c r="E14" s="52"/>
      <c r="F14" s="52"/>
      <c r="G14" s="53"/>
      <c r="H14" s="53" t="s">
        <v>56</v>
      </c>
      <c r="I14" s="54">
        <f>I11</f>
        <v>1271</v>
      </c>
      <c r="J14" s="55"/>
      <c r="K14" s="54">
        <f>K11</f>
        <v>1271</v>
      </c>
      <c r="L14" s="56"/>
      <c r="M14" s="57">
        <f>M11</f>
        <v>381300</v>
      </c>
      <c r="N14" s="58"/>
    </row>
    <row r="15" spans="1:23" ht="15" x14ac:dyDescent="0.35">
      <c r="A15" s="59"/>
      <c r="B15" s="59"/>
      <c r="C15" s="60"/>
      <c r="D15" s="60"/>
      <c r="E15" s="60"/>
      <c r="F15" s="60"/>
      <c r="G15" s="13"/>
      <c r="H15" s="13"/>
      <c r="I15" s="13"/>
      <c r="J15" s="13"/>
      <c r="K15" s="13"/>
      <c r="L15" s="61"/>
      <c r="M15" s="61"/>
      <c r="N15" s="13"/>
    </row>
    <row r="16" spans="1:23" s="42" customFormat="1" ht="127.25" customHeight="1" x14ac:dyDescent="0.25">
      <c r="A16" s="80" t="s">
        <v>57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2"/>
    </row>
    <row r="17" spans="1:14" ht="15" x14ac:dyDescent="0.35">
      <c r="A17" s="59"/>
      <c r="B17" s="59"/>
      <c r="C17" s="60"/>
      <c r="D17" s="60"/>
      <c r="E17" s="60"/>
      <c r="F17" s="60"/>
      <c r="G17" s="13"/>
      <c r="H17" s="13"/>
      <c r="I17" s="13"/>
      <c r="J17" s="13"/>
      <c r="K17" s="13"/>
      <c r="L17" s="61"/>
      <c r="M17" s="17">
        <v>45558</v>
      </c>
      <c r="N17" s="13" t="s">
        <v>58</v>
      </c>
    </row>
    <row r="18" spans="1:14" ht="15" x14ac:dyDescent="0.35">
      <c r="A18" s="59"/>
      <c r="B18" s="59"/>
      <c r="C18" s="60"/>
      <c r="D18" s="60"/>
      <c r="E18" s="60"/>
      <c r="F18" s="60"/>
      <c r="G18" s="13"/>
      <c r="H18" s="13"/>
      <c r="I18" s="13"/>
      <c r="J18" s="13"/>
      <c r="K18" s="13"/>
      <c r="L18" s="61"/>
      <c r="M18" s="61"/>
      <c r="N18" s="13"/>
    </row>
    <row r="19" spans="1:14" ht="15" x14ac:dyDescent="0.35">
      <c r="A19" s="69" t="s">
        <v>59</v>
      </c>
      <c r="B19" s="69"/>
      <c r="C19" s="69"/>
      <c r="D19" s="62"/>
      <c r="E19" s="63" t="s">
        <v>60</v>
      </c>
      <c r="F19" s="63"/>
      <c r="G19" s="62"/>
      <c r="H19" s="64"/>
      <c r="I19" s="65"/>
      <c r="J19" s="65"/>
      <c r="K19" s="65"/>
      <c r="L19" s="66" t="s">
        <v>61</v>
      </c>
      <c r="M19" s="13"/>
      <c r="N19" s="13"/>
    </row>
    <row r="20" spans="1:14" ht="15" x14ac:dyDescent="0.4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</row>
    <row r="21" spans="1:14" ht="15" x14ac:dyDescent="0.4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</row>
    <row r="22" spans="1:14" ht="15" x14ac:dyDescent="0.4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</row>
    <row r="23" spans="1:14" ht="15" x14ac:dyDescent="0.4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</row>
    <row r="24" spans="1:14" ht="15" x14ac:dyDescent="0.4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</row>
    <row r="25" spans="1:14" ht="15" x14ac:dyDescent="0.4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</row>
    <row r="26" spans="1:14" ht="15" x14ac:dyDescent="0.4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</row>
    <row r="27" spans="1:14" ht="15" x14ac:dyDescent="0.4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</row>
    <row r="28" spans="1:14" ht="15" x14ac:dyDescent="0.4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</row>
    <row r="29" spans="1:14" ht="15" x14ac:dyDescent="0.4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</row>
  </sheetData>
  <mergeCells count="12">
    <mergeCell ref="A19:C19"/>
    <mergeCell ref="A1:C3"/>
    <mergeCell ref="D1:L3"/>
    <mergeCell ref="B5:D5"/>
    <mergeCell ref="H5:I5"/>
    <mergeCell ref="B6:D6"/>
    <mergeCell ref="H6:I6"/>
    <mergeCell ref="B7:C7"/>
    <mergeCell ref="H7:I7"/>
    <mergeCell ref="B8:D8"/>
    <mergeCell ref="H8:I8"/>
    <mergeCell ref="A16:N16"/>
  </mergeCells>
  <printOptions horizontalCentered="1"/>
  <pageMargins left="0.2" right="0" top="0.6" bottom="0.6" header="0.3" footer="0.3"/>
  <pageSetup paperSize="9" scale="47" fitToHeight="0" orientation="portrait" r:id="rId1"/>
  <headerFooter>
    <oddHeader xml:space="preserve">&amp;L&amp;G&amp;R&amp;"Muli,Bold"&amp;15&amp;K000000[PURCHASE ORDER PHỤ LIỆU NỘI BỘ
INTERNAL TRIMS PURCHASE ORDER]&amp;16
&amp;"Muli SemiBold,Regular"&amp;11&amp;K01+000
</oddHeader>
    <oddFooter>&amp;L&amp;"Muli,Bold"&amp;15[UA]&amp;"Muli,Regular"&amp;11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29161-892A-4802-9112-149253E6B662}">
  <dimension ref="A1:J30"/>
  <sheetViews>
    <sheetView workbookViewId="0">
      <selection activeCell="J2" sqref="J2"/>
    </sheetView>
  </sheetViews>
  <sheetFormatPr defaultColWidth="11" defaultRowHeight="15" x14ac:dyDescent="0.25"/>
  <cols>
    <col min="1" max="1" width="15.4140625" bestFit="1" customWidth="1"/>
    <col min="2" max="2" width="26.5" bestFit="1" customWidth="1"/>
    <col min="3" max="3" width="22.83203125" bestFit="1" customWidth="1"/>
    <col min="4" max="4" width="15.75" bestFit="1" customWidth="1"/>
    <col min="5" max="5" width="12.33203125" bestFit="1" customWidth="1"/>
    <col min="6" max="6" width="5.33203125" bestFit="1" customWidth="1"/>
    <col min="7" max="7" width="23.6640625" bestFit="1" customWidth="1"/>
    <col min="8" max="8" width="16.33203125" hidden="1" customWidth="1"/>
    <col min="9" max="9" width="9.58203125" bestFit="1" customWidth="1"/>
    <col min="10" max="10" width="15.58203125" customWidth="1"/>
  </cols>
  <sheetData>
    <row r="1" spans="1:10" ht="16" x14ac:dyDescent="0.35">
      <c r="B1" s="1"/>
      <c r="C1" s="1"/>
      <c r="D1" s="1"/>
      <c r="E1" s="1"/>
      <c r="F1" s="1"/>
      <c r="G1" s="1"/>
      <c r="H1" s="1"/>
      <c r="I1" s="1">
        <f>SUBTOTAL(9,I3:I171)</f>
        <v>550</v>
      </c>
      <c r="J1" s="1">
        <f>SUBTOTAL(9,J3:J171)</f>
        <v>1271</v>
      </c>
    </row>
    <row r="2" spans="1:10" ht="16" x14ac:dyDescent="0.35">
      <c r="A2" s="2" t="s">
        <v>15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83"/>
      <c r="I2" s="2" t="s">
        <v>16</v>
      </c>
      <c r="J2" s="2" t="s">
        <v>17</v>
      </c>
    </row>
    <row r="3" spans="1:10" ht="16" x14ac:dyDescent="0.35">
      <c r="A3" s="3" t="s">
        <v>91</v>
      </c>
      <c r="B3" s="3" t="s">
        <v>65</v>
      </c>
      <c r="C3" s="3" t="s">
        <v>66</v>
      </c>
      <c r="D3" s="4" t="s">
        <v>67</v>
      </c>
      <c r="E3" s="3" t="s">
        <v>68</v>
      </c>
      <c r="F3" s="3" t="s">
        <v>6</v>
      </c>
      <c r="G3" s="1" t="s">
        <v>69</v>
      </c>
      <c r="H3" s="84"/>
      <c r="I3" s="1">
        <v>10</v>
      </c>
      <c r="J3" s="1">
        <f>ROUNDUP(I3*2*1.15,0)</f>
        <v>23</v>
      </c>
    </row>
    <row r="4" spans="1:10" ht="16" x14ac:dyDescent="0.35">
      <c r="A4" s="3" t="s">
        <v>91</v>
      </c>
      <c r="B4" s="3" t="s">
        <v>65</v>
      </c>
      <c r="C4" s="3" t="s">
        <v>66</v>
      </c>
      <c r="D4" s="4" t="s">
        <v>67</v>
      </c>
      <c r="E4" s="3" t="s">
        <v>68</v>
      </c>
      <c r="F4" s="3" t="s">
        <v>7</v>
      </c>
      <c r="G4" s="1" t="s">
        <v>70</v>
      </c>
      <c r="H4" s="84"/>
      <c r="I4" s="1">
        <v>30</v>
      </c>
      <c r="J4" s="1">
        <f t="shared" ref="J4:J25" si="0">ROUNDUP(I4*2*1.15,0)</f>
        <v>69</v>
      </c>
    </row>
    <row r="5" spans="1:10" ht="16" x14ac:dyDescent="0.35">
      <c r="A5" s="3" t="s">
        <v>91</v>
      </c>
      <c r="B5" s="3" t="s">
        <v>65</v>
      </c>
      <c r="C5" s="3" t="s">
        <v>66</v>
      </c>
      <c r="D5" s="4" t="s">
        <v>67</v>
      </c>
      <c r="E5" s="3" t="s">
        <v>68</v>
      </c>
      <c r="F5" s="3" t="s">
        <v>8</v>
      </c>
      <c r="G5" s="1" t="s">
        <v>71</v>
      </c>
      <c r="H5" s="84"/>
      <c r="I5" s="1">
        <v>60</v>
      </c>
      <c r="J5" s="1">
        <f t="shared" si="0"/>
        <v>138</v>
      </c>
    </row>
    <row r="6" spans="1:10" ht="16" x14ac:dyDescent="0.35">
      <c r="A6" s="3" t="s">
        <v>91</v>
      </c>
      <c r="B6" s="3" t="s">
        <v>65</v>
      </c>
      <c r="C6" s="3" t="s">
        <v>66</v>
      </c>
      <c r="D6" s="4" t="s">
        <v>67</v>
      </c>
      <c r="E6" s="3" t="s">
        <v>68</v>
      </c>
      <c r="F6" s="3" t="s">
        <v>9</v>
      </c>
      <c r="G6" s="1" t="s">
        <v>72</v>
      </c>
      <c r="H6" s="84"/>
      <c r="I6" s="1">
        <v>48</v>
      </c>
      <c r="J6" s="1">
        <f t="shared" si="0"/>
        <v>111</v>
      </c>
    </row>
    <row r="7" spans="1:10" ht="16" x14ac:dyDescent="0.35">
      <c r="A7" s="3" t="s">
        <v>91</v>
      </c>
      <c r="B7" s="3" t="s">
        <v>65</v>
      </c>
      <c r="C7" s="3" t="s">
        <v>66</v>
      </c>
      <c r="D7" s="4" t="s">
        <v>67</v>
      </c>
      <c r="E7" s="3" t="s">
        <v>68</v>
      </c>
      <c r="F7" s="3" t="s">
        <v>10</v>
      </c>
      <c r="G7" s="1" t="s">
        <v>73</v>
      </c>
      <c r="H7" s="84"/>
      <c r="I7" s="1">
        <v>30</v>
      </c>
      <c r="J7" s="1">
        <f t="shared" si="0"/>
        <v>69</v>
      </c>
    </row>
    <row r="8" spans="1:10" ht="16" x14ac:dyDescent="0.35">
      <c r="A8" s="3" t="s">
        <v>91</v>
      </c>
      <c r="B8" s="3" t="s">
        <v>65</v>
      </c>
      <c r="C8" s="3" t="s">
        <v>66</v>
      </c>
      <c r="D8" s="4" t="s">
        <v>67</v>
      </c>
      <c r="E8" s="3" t="s">
        <v>68</v>
      </c>
      <c r="F8" s="3" t="s">
        <v>11</v>
      </c>
      <c r="G8" s="1" t="s">
        <v>74</v>
      </c>
      <c r="H8" s="84"/>
      <c r="I8" s="1">
        <v>16</v>
      </c>
      <c r="J8" s="1">
        <f t="shared" si="0"/>
        <v>37</v>
      </c>
    </row>
    <row r="9" spans="1:10" ht="16" x14ac:dyDescent="0.35">
      <c r="A9" s="3" t="s">
        <v>91</v>
      </c>
      <c r="B9" s="3" t="s">
        <v>65</v>
      </c>
      <c r="C9" s="3" t="s">
        <v>66</v>
      </c>
      <c r="D9" s="4" t="s">
        <v>67</v>
      </c>
      <c r="E9" s="3" t="s">
        <v>68</v>
      </c>
      <c r="F9" s="3" t="s">
        <v>12</v>
      </c>
      <c r="G9" s="1" t="s">
        <v>75</v>
      </c>
      <c r="H9" s="84"/>
      <c r="I9" s="1">
        <v>6</v>
      </c>
      <c r="J9" s="1">
        <f t="shared" si="0"/>
        <v>14</v>
      </c>
    </row>
    <row r="10" spans="1:10" ht="16" x14ac:dyDescent="0.35">
      <c r="B10" s="3"/>
      <c r="C10" s="3"/>
      <c r="D10" s="4"/>
      <c r="E10" s="3"/>
      <c r="F10" s="3"/>
      <c r="G10" s="1"/>
      <c r="H10" s="84"/>
      <c r="I10" s="1"/>
      <c r="J10" s="1">
        <f t="shared" si="0"/>
        <v>0</v>
      </c>
    </row>
    <row r="11" spans="1:10" ht="16" x14ac:dyDescent="0.35">
      <c r="A11" s="3" t="s">
        <v>92</v>
      </c>
      <c r="B11" s="3" t="s">
        <v>65</v>
      </c>
      <c r="C11" s="3" t="s">
        <v>14</v>
      </c>
      <c r="D11" s="4" t="s">
        <v>67</v>
      </c>
      <c r="E11" s="3" t="s">
        <v>68</v>
      </c>
      <c r="F11" s="3" t="s">
        <v>6</v>
      </c>
      <c r="G11" s="1" t="s">
        <v>76</v>
      </c>
      <c r="H11" s="84"/>
      <c r="I11" s="1">
        <v>8</v>
      </c>
      <c r="J11" s="1">
        <f t="shared" si="0"/>
        <v>19</v>
      </c>
    </row>
    <row r="12" spans="1:10" ht="16" x14ac:dyDescent="0.35">
      <c r="A12" s="3" t="s">
        <v>92</v>
      </c>
      <c r="B12" s="3" t="s">
        <v>65</v>
      </c>
      <c r="C12" s="3" t="s">
        <v>14</v>
      </c>
      <c r="D12" s="4" t="s">
        <v>67</v>
      </c>
      <c r="E12" s="3" t="s">
        <v>68</v>
      </c>
      <c r="F12" s="3" t="s">
        <v>7</v>
      </c>
      <c r="G12" s="1" t="s">
        <v>77</v>
      </c>
      <c r="H12" s="84"/>
      <c r="I12" s="1">
        <v>22</v>
      </c>
      <c r="J12" s="1">
        <f t="shared" si="0"/>
        <v>51</v>
      </c>
    </row>
    <row r="13" spans="1:10" ht="16" x14ac:dyDescent="0.35">
      <c r="A13" s="3" t="s">
        <v>92</v>
      </c>
      <c r="B13" s="3" t="s">
        <v>65</v>
      </c>
      <c r="C13" s="3" t="s">
        <v>14</v>
      </c>
      <c r="D13" s="4" t="s">
        <v>67</v>
      </c>
      <c r="E13" s="3" t="s">
        <v>68</v>
      </c>
      <c r="F13" s="3" t="s">
        <v>8</v>
      </c>
      <c r="G13" s="1" t="s">
        <v>78</v>
      </c>
      <c r="H13" s="84"/>
      <c r="I13" s="1">
        <v>44</v>
      </c>
      <c r="J13" s="1">
        <f t="shared" si="0"/>
        <v>102</v>
      </c>
    </row>
    <row r="14" spans="1:10" ht="16" x14ac:dyDescent="0.35">
      <c r="A14" s="3" t="s">
        <v>92</v>
      </c>
      <c r="B14" s="3" t="s">
        <v>65</v>
      </c>
      <c r="C14" s="3" t="s">
        <v>14</v>
      </c>
      <c r="D14" s="4" t="s">
        <v>67</v>
      </c>
      <c r="E14" s="3" t="s">
        <v>68</v>
      </c>
      <c r="F14" s="3" t="s">
        <v>9</v>
      </c>
      <c r="G14" s="1" t="s">
        <v>79</v>
      </c>
      <c r="H14" s="84"/>
      <c r="I14" s="1">
        <v>38</v>
      </c>
      <c r="J14" s="1">
        <f t="shared" si="0"/>
        <v>88</v>
      </c>
    </row>
    <row r="15" spans="1:10" ht="16" x14ac:dyDescent="0.35">
      <c r="A15" s="3" t="s">
        <v>92</v>
      </c>
      <c r="B15" s="3" t="s">
        <v>65</v>
      </c>
      <c r="C15" s="3" t="s">
        <v>14</v>
      </c>
      <c r="D15" s="4" t="s">
        <v>67</v>
      </c>
      <c r="E15" s="3" t="s">
        <v>68</v>
      </c>
      <c r="F15" s="3" t="s">
        <v>10</v>
      </c>
      <c r="G15" s="1" t="s">
        <v>80</v>
      </c>
      <c r="I15" s="1">
        <v>22</v>
      </c>
      <c r="J15" s="1">
        <f t="shared" si="0"/>
        <v>51</v>
      </c>
    </row>
    <row r="16" spans="1:10" ht="16" x14ac:dyDescent="0.35">
      <c r="A16" s="3" t="s">
        <v>92</v>
      </c>
      <c r="B16" s="3" t="s">
        <v>65</v>
      </c>
      <c r="C16" s="3" t="s">
        <v>14</v>
      </c>
      <c r="D16" s="4" t="s">
        <v>67</v>
      </c>
      <c r="E16" s="3" t="s">
        <v>68</v>
      </c>
      <c r="F16" s="3" t="s">
        <v>11</v>
      </c>
      <c r="G16" s="1" t="s">
        <v>81</v>
      </c>
      <c r="H16" s="84"/>
      <c r="I16" s="1">
        <v>12</v>
      </c>
      <c r="J16" s="1">
        <f t="shared" si="0"/>
        <v>28</v>
      </c>
    </row>
    <row r="17" spans="1:10" ht="16" x14ac:dyDescent="0.35">
      <c r="A17" s="3" t="s">
        <v>92</v>
      </c>
      <c r="B17" s="3" t="s">
        <v>65</v>
      </c>
      <c r="C17" s="3" t="s">
        <v>14</v>
      </c>
      <c r="D17" s="4" t="s">
        <v>67</v>
      </c>
      <c r="E17" s="3" t="s">
        <v>68</v>
      </c>
      <c r="F17" s="3" t="s">
        <v>12</v>
      </c>
      <c r="G17" s="1" t="s">
        <v>82</v>
      </c>
      <c r="H17" s="84"/>
      <c r="I17" s="1">
        <v>4</v>
      </c>
      <c r="J17" s="1">
        <f t="shared" si="0"/>
        <v>10</v>
      </c>
    </row>
    <row r="18" spans="1:10" ht="16" x14ac:dyDescent="0.35">
      <c r="B18" s="3"/>
      <c r="C18" s="3"/>
      <c r="D18" s="4"/>
      <c r="E18" s="3"/>
      <c r="F18" s="3"/>
      <c r="G18" s="1"/>
      <c r="H18" s="84"/>
      <c r="I18" s="1"/>
      <c r="J18" s="1">
        <f t="shared" si="0"/>
        <v>0</v>
      </c>
    </row>
    <row r="19" spans="1:10" ht="16" x14ac:dyDescent="0.35">
      <c r="A19" s="3" t="s">
        <v>93</v>
      </c>
      <c r="B19" s="3" t="s">
        <v>65</v>
      </c>
      <c r="C19" s="3" t="s">
        <v>83</v>
      </c>
      <c r="D19" s="4" t="s">
        <v>67</v>
      </c>
      <c r="E19" s="3" t="s">
        <v>68</v>
      </c>
      <c r="F19" s="3" t="s">
        <v>6</v>
      </c>
      <c r="G19" s="1" t="s">
        <v>84</v>
      </c>
      <c r="H19" s="84"/>
      <c r="I19" s="1">
        <v>10</v>
      </c>
      <c r="J19" s="1">
        <f t="shared" si="0"/>
        <v>23</v>
      </c>
    </row>
    <row r="20" spans="1:10" ht="16" x14ac:dyDescent="0.35">
      <c r="A20" s="3" t="s">
        <v>93</v>
      </c>
      <c r="B20" s="3" t="s">
        <v>65</v>
      </c>
      <c r="C20" s="3" t="s">
        <v>83</v>
      </c>
      <c r="D20" s="4" t="s">
        <v>67</v>
      </c>
      <c r="E20" s="3" t="s">
        <v>68</v>
      </c>
      <c r="F20" s="3" t="s">
        <v>7</v>
      </c>
      <c r="G20" s="1" t="s">
        <v>85</v>
      </c>
      <c r="H20" s="84"/>
      <c r="I20" s="1">
        <v>30</v>
      </c>
      <c r="J20" s="1">
        <f t="shared" si="0"/>
        <v>69</v>
      </c>
    </row>
    <row r="21" spans="1:10" ht="16" x14ac:dyDescent="0.35">
      <c r="A21" s="3" t="s">
        <v>93</v>
      </c>
      <c r="B21" s="3" t="s">
        <v>65</v>
      </c>
      <c r="C21" s="3" t="s">
        <v>83</v>
      </c>
      <c r="D21" s="4" t="s">
        <v>67</v>
      </c>
      <c r="E21" s="3" t="s">
        <v>68</v>
      </c>
      <c r="F21" s="3" t="s">
        <v>8</v>
      </c>
      <c r="G21" s="1" t="s">
        <v>86</v>
      </c>
      <c r="H21" s="84"/>
      <c r="I21" s="1">
        <v>60</v>
      </c>
      <c r="J21" s="1">
        <f t="shared" si="0"/>
        <v>138</v>
      </c>
    </row>
    <row r="22" spans="1:10" ht="16" x14ac:dyDescent="0.35">
      <c r="A22" s="3" t="s">
        <v>93</v>
      </c>
      <c r="B22" s="3" t="s">
        <v>65</v>
      </c>
      <c r="C22" s="3" t="s">
        <v>83</v>
      </c>
      <c r="D22" s="4" t="s">
        <v>67</v>
      </c>
      <c r="E22" s="3" t="s">
        <v>68</v>
      </c>
      <c r="F22" s="3" t="s">
        <v>9</v>
      </c>
      <c r="G22" s="1" t="s">
        <v>87</v>
      </c>
      <c r="H22" s="84"/>
      <c r="I22" s="1">
        <v>48</v>
      </c>
      <c r="J22" s="1">
        <f t="shared" si="0"/>
        <v>111</v>
      </c>
    </row>
    <row r="23" spans="1:10" ht="16" x14ac:dyDescent="0.35">
      <c r="A23" s="3" t="s">
        <v>93</v>
      </c>
      <c r="B23" s="3" t="s">
        <v>65</v>
      </c>
      <c r="C23" s="3" t="s">
        <v>83</v>
      </c>
      <c r="D23" s="4" t="s">
        <v>67</v>
      </c>
      <c r="E23" s="3" t="s">
        <v>68</v>
      </c>
      <c r="F23" s="3" t="s">
        <v>10</v>
      </c>
      <c r="G23" s="1" t="s">
        <v>88</v>
      </c>
      <c r="I23" s="1">
        <v>30</v>
      </c>
      <c r="J23" s="1">
        <f t="shared" si="0"/>
        <v>69</v>
      </c>
    </row>
    <row r="24" spans="1:10" ht="16" x14ac:dyDescent="0.35">
      <c r="A24" s="3" t="s">
        <v>93</v>
      </c>
      <c r="B24" s="3" t="s">
        <v>65</v>
      </c>
      <c r="C24" s="3" t="s">
        <v>83</v>
      </c>
      <c r="D24" s="4" t="s">
        <v>67</v>
      </c>
      <c r="E24" s="3" t="s">
        <v>68</v>
      </c>
      <c r="F24" s="3" t="s">
        <v>11</v>
      </c>
      <c r="G24" s="1" t="s">
        <v>89</v>
      </c>
      <c r="H24" s="84"/>
      <c r="I24" s="1">
        <v>16</v>
      </c>
      <c r="J24" s="1">
        <f t="shared" si="0"/>
        <v>37</v>
      </c>
    </row>
    <row r="25" spans="1:10" ht="16" x14ac:dyDescent="0.35">
      <c r="A25" s="3" t="s">
        <v>93</v>
      </c>
      <c r="B25" s="3" t="s">
        <v>65</v>
      </c>
      <c r="C25" s="3" t="s">
        <v>83</v>
      </c>
      <c r="D25" s="4" t="s">
        <v>67</v>
      </c>
      <c r="E25" s="3" t="s">
        <v>68</v>
      </c>
      <c r="F25" s="3" t="s">
        <v>12</v>
      </c>
      <c r="G25" s="1" t="s">
        <v>90</v>
      </c>
      <c r="H25" s="84"/>
      <c r="I25" s="1">
        <v>6</v>
      </c>
      <c r="J25" s="1">
        <f t="shared" si="0"/>
        <v>14</v>
      </c>
    </row>
    <row r="26" spans="1:10" ht="16" x14ac:dyDescent="0.35">
      <c r="B26" s="3"/>
      <c r="C26" s="3"/>
      <c r="D26" s="4"/>
      <c r="E26" s="3"/>
      <c r="F26" s="3"/>
      <c r="G26" s="1"/>
      <c r="H26" s="84"/>
      <c r="I26" s="1"/>
      <c r="J26" s="1"/>
    </row>
    <row r="27" spans="1:10" ht="16" x14ac:dyDescent="0.35">
      <c r="B27" s="3"/>
      <c r="C27" s="3"/>
      <c r="D27" s="4"/>
      <c r="E27" s="3"/>
      <c r="F27" s="3"/>
      <c r="G27" s="1"/>
      <c r="H27" s="84"/>
      <c r="I27" s="1"/>
      <c r="J27" s="1"/>
    </row>
    <row r="28" spans="1:10" ht="16" x14ac:dyDescent="0.35">
      <c r="B28" s="3"/>
      <c r="C28" s="3"/>
      <c r="D28" s="4"/>
      <c r="E28" s="3"/>
      <c r="F28" s="3"/>
      <c r="G28" s="1"/>
      <c r="H28" s="84"/>
      <c r="I28" s="1"/>
      <c r="J28" s="1"/>
    </row>
    <row r="29" spans="1:10" ht="16" x14ac:dyDescent="0.35">
      <c r="B29" s="3"/>
      <c r="C29" s="3"/>
      <c r="D29" s="4"/>
      <c r="E29" s="3"/>
      <c r="F29" s="3"/>
      <c r="G29" s="1"/>
      <c r="H29" s="84"/>
      <c r="I29" s="1"/>
      <c r="J29" s="1"/>
    </row>
    <row r="30" spans="1:10" ht="16" x14ac:dyDescent="0.35">
      <c r="B30" s="3"/>
      <c r="C30" s="3"/>
      <c r="D30" s="4"/>
      <c r="E30" s="3"/>
      <c r="F30" s="3"/>
      <c r="G30" s="1"/>
      <c r="H30" s="84"/>
      <c r="I30" s="1"/>
      <c r="J30" s="1"/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B9BDB-4940-4577-A29B-0EB82C2191AA}">
  <dimension ref="B1"/>
  <sheetViews>
    <sheetView workbookViewId="0">
      <selection activeCell="B2" sqref="B2"/>
    </sheetView>
  </sheetViews>
  <sheetFormatPr defaultRowHeight="14.5" x14ac:dyDescent="0.35"/>
  <cols>
    <col min="1" max="16384" width="8.6640625" style="68"/>
  </cols>
  <sheetData>
    <row r="1" spans="2:2" x14ac:dyDescent="0.35">
      <c r="B1" s="68" t="s">
        <v>62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FE6551-8EEC-4959-853E-8AA3B4EB4961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0E41B098-DF2D-419D-B7E1-56E7DED8A7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43A5DF-E113-4F83-A097-068DD144A4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PUR.QT-2.BM1</vt:lpstr>
      <vt:lpstr>DETAIL</vt:lpstr>
      <vt:lpstr>UPC INFORMATION</vt:lpstr>
      <vt:lpstr>'PUR.QT-2.BM1'!Print_Area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Esposito</dc:creator>
  <cp:lastModifiedBy>Thuy Thai Cam</cp:lastModifiedBy>
  <dcterms:created xsi:type="dcterms:W3CDTF">2023-11-24T17:31:38Z</dcterms:created>
  <dcterms:modified xsi:type="dcterms:W3CDTF">2025-01-14T02:24:17Z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