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OCTOBERS VERY OWN/4-SS25/2-PRODUCTION/1-CUSTOMER-ORDER/7.MAINLINE/"/>
    </mc:Choice>
  </mc:AlternateContent>
  <xr:revisionPtr revIDLastSave="112" documentId="13_ncr:1_{9B7B4CC8-E5F9-46A8-A099-C512B5468CF0}" xr6:coauthVersionLast="47" xr6:coauthVersionMax="47" xr10:uidLastSave="{E29EB435-8FA2-4EF3-8401-EA823AAB3EA3}"/>
  <bookViews>
    <workbookView xWindow="-110" yWindow="-110" windowWidth="19420" windowHeight="10300" xr2:uid="{AE6BB817-CB38-5747-85BD-38225D445297}"/>
  </bookViews>
  <sheets>
    <sheet name="PUR.QT-2.BM1" sheetId="5" r:id="rId1"/>
    <sheet name="M-0125-KT-5323" sheetId="1" r:id="rId2"/>
    <sheet name="M-0225-KT-5728" sheetId="2" r:id="rId3"/>
    <sheet name="M-0225-KT-5722" sheetId="3" r:id="rId4"/>
    <sheet name="M-0225-KB-5726" sheetId="4" r:id="rId5"/>
  </sheets>
  <externalReferences>
    <externalReference r:id="rId6"/>
    <externalReference r:id="rId7"/>
  </externalReferences>
  <definedNames>
    <definedName name="_Fill" hidden="1">#REF!</definedName>
    <definedName name="INTERNAL_INVOICE">[2]UN!#REF!</definedName>
    <definedName name="KKKKK">[2]UN!#REF!</definedName>
    <definedName name="_xlnm.Print_Area" localSheetId="0">'PUR.QT-2.BM1'!$A$1:$N$20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5" l="1"/>
  <c r="I17" i="5"/>
  <c r="M14" i="5"/>
  <c r="M13" i="5"/>
  <c r="M12" i="5"/>
  <c r="M11" i="5"/>
  <c r="M17" i="5" l="1"/>
  <c r="H18" i="4"/>
  <c r="I17" i="4"/>
  <c r="I16" i="4"/>
  <c r="I15" i="4"/>
  <c r="I14" i="4"/>
  <c r="I13" i="4"/>
  <c r="I12" i="4"/>
  <c r="I11" i="4"/>
  <c r="H10" i="4"/>
  <c r="I9" i="4"/>
  <c r="I8" i="4"/>
  <c r="I7" i="4"/>
  <c r="I6" i="4"/>
  <c r="I5" i="4"/>
  <c r="I4" i="4"/>
  <c r="I3" i="4"/>
  <c r="I18" i="4" l="1"/>
  <c r="I10" i="4"/>
  <c r="H18" i="3" l="1"/>
  <c r="I17" i="3"/>
  <c r="I16" i="3"/>
  <c r="I15" i="3"/>
  <c r="I14" i="3"/>
  <c r="I13" i="3"/>
  <c r="I12" i="3"/>
  <c r="I11" i="3"/>
  <c r="H10" i="3"/>
  <c r="I9" i="3"/>
  <c r="I8" i="3"/>
  <c r="I7" i="3"/>
  <c r="I6" i="3"/>
  <c r="I5" i="3"/>
  <c r="I4" i="3"/>
  <c r="I3" i="3"/>
  <c r="H18" i="2"/>
  <c r="I18" i="3" l="1"/>
  <c r="I10" i="3"/>
  <c r="I17" i="2"/>
  <c r="I16" i="2"/>
  <c r="I15" i="2"/>
  <c r="I14" i="2"/>
  <c r="I13" i="2"/>
  <c r="I12" i="2"/>
  <c r="I11" i="2"/>
  <c r="H10" i="2"/>
  <c r="I9" i="2"/>
  <c r="I8" i="2"/>
  <c r="I7" i="2"/>
  <c r="I6" i="2"/>
  <c r="I5" i="2"/>
  <c r="I4" i="2"/>
  <c r="I3" i="2"/>
  <c r="H26" i="1"/>
  <c r="H18" i="1"/>
  <c r="H10" i="1"/>
  <c r="I25" i="1"/>
  <c r="I24" i="1"/>
  <c r="I23" i="1"/>
  <c r="I22" i="1"/>
  <c r="I21" i="1"/>
  <c r="I20" i="1"/>
  <c r="I19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  <c r="I10" i="1" s="1"/>
  <c r="I18" i="2" l="1"/>
  <c r="I10" i="2"/>
  <c r="I26" i="1"/>
  <c r="I18" i="1"/>
</calcChain>
</file>

<file path=xl/sharedStrings.xml><?xml version="1.0" encoding="utf-8"?>
<sst xmlns="http://schemas.openxmlformats.org/spreadsheetml/2006/main" count="496" uniqueCount="145">
  <si>
    <t>ITEM</t>
  </si>
  <si>
    <t>COLOUR</t>
  </si>
  <si>
    <t>STYLE #</t>
  </si>
  <si>
    <t>ITEM TYPE</t>
  </si>
  <si>
    <t>SIZE</t>
  </si>
  <si>
    <t>UPC</t>
  </si>
  <si>
    <t>RETAIL</t>
  </si>
  <si>
    <t>XS</t>
  </si>
  <si>
    <t>SM</t>
  </si>
  <si>
    <t>MD</t>
  </si>
  <si>
    <t>LG</t>
  </si>
  <si>
    <t>XL</t>
  </si>
  <si>
    <t>2XL</t>
  </si>
  <si>
    <t>BLACK</t>
  </si>
  <si>
    <t>3XL</t>
  </si>
  <si>
    <t>M-0125-KT-5323</t>
  </si>
  <si>
    <t xml:space="preserve">	FEATHER GREY</t>
  </si>
  <si>
    <t>PEACOAT</t>
  </si>
  <si>
    <t>LS T-SHIRT</t>
  </si>
  <si>
    <t>M-0125-KT-5323-BK-01</t>
  </si>
  <si>
    <t>M-0125-KT-5323-BK-02</t>
  </si>
  <si>
    <t>M-0125-KT-5323-BK-03</t>
  </si>
  <si>
    <t>M-0125-KT-5323-BK-04</t>
  </si>
  <si>
    <t>M-0125-KT-5323-BK-05</t>
  </si>
  <si>
    <t>M-0125-KT-5323-BK-06</t>
  </si>
  <si>
    <t>M-0125-KT-5323-BK-07</t>
  </si>
  <si>
    <t>M-0125-KT-5323-FE-01</t>
  </si>
  <si>
    <t>M-0125-KT-5323-FE-02</t>
  </si>
  <si>
    <t>M-0125-KT-5323-FE-03</t>
  </si>
  <si>
    <t>M-0125-KT-5323-FE-04</t>
  </si>
  <si>
    <t>M-0125-KT-5323-FE-05</t>
  </si>
  <si>
    <t>M-0125-KT-5323-FE-06</t>
  </si>
  <si>
    <t>M-0125-KT-5323-FE-07</t>
  </si>
  <si>
    <t>M-0125-KT-5323-34-01</t>
  </si>
  <si>
    <t>M-0125-KT-5323-34-02</t>
  </si>
  <si>
    <t>M-0125-KT-5323-34-03</t>
  </si>
  <si>
    <t>M-0125-KT-5323-34-04</t>
  </si>
  <si>
    <t>M-0125-KT-5323-34-05</t>
  </si>
  <si>
    <t>M-0125-KT-5323-34-06</t>
  </si>
  <si>
    <t>M-0125-KT-5323-34-07</t>
  </si>
  <si>
    <t>OUTDOORS LONG-SLEEVE HENLEY</t>
  </si>
  <si>
    <t>QUALITY</t>
  </si>
  <si>
    <t>ORDER QUALITY</t>
  </si>
  <si>
    <t>WASHED PANELLED CREW</t>
  </si>
  <si>
    <t xml:space="preserve">	BLACK</t>
  </si>
  <si>
    <t>M-0225-KT-5728</t>
  </si>
  <si>
    <t>CREWNECK</t>
  </si>
  <si>
    <t>M-0225-KT-5728-BK-01</t>
  </si>
  <si>
    <t>M-0225-KT-5728-BK-02</t>
  </si>
  <si>
    <t>M-0225-KT-5728-BK-03</t>
  </si>
  <si>
    <t>M-0225-KT-5728-BK-04</t>
  </si>
  <si>
    <t>M-0225-KT-5728-BK-05</t>
  </si>
  <si>
    <t>M-0225-KT-5728-BK-06</t>
  </si>
  <si>
    <t>M-0225-KT-5728-BK-07</t>
  </si>
  <si>
    <t xml:space="preserve">	ARCTIC WOLF</t>
  </si>
  <si>
    <t>M-0225-KT-5728-ARC-01</t>
  </si>
  <si>
    <t>M-0225-KT-5728-ARC-02</t>
  </si>
  <si>
    <t>M-0225-KT-5728-ARC-03</t>
  </si>
  <si>
    <t>M-0225-KT-5728-ARC-04</t>
  </si>
  <si>
    <t>M-0225-KT-5728-ARC-05</t>
  </si>
  <si>
    <t>M-0225-KT-5728-ARC-06</t>
  </si>
  <si>
    <t>M-0225-KT-5728-ARC-07</t>
  </si>
  <si>
    <t>TOTAL</t>
  </si>
  <si>
    <t>MOROCCO CREST HOODIE</t>
  </si>
  <si>
    <t>M-0225-KT-5722</t>
  </si>
  <si>
    <t>FULL ZIP SWEAT TOP</t>
  </si>
  <si>
    <t>M-0225-KT-5722-BK-01</t>
  </si>
  <si>
    <t>M-0225-KT-5722-BK-02</t>
  </si>
  <si>
    <t>M-0225-KT-5722-BK-03</t>
  </si>
  <si>
    <t>M-0225-KT-5722-BK-04</t>
  </si>
  <si>
    <t>M-0225-KT-5722-BK-05</t>
  </si>
  <si>
    <t>M-0225-KT-5722-BK-06</t>
  </si>
  <si>
    <t>M-0225-KT-5722-BK-07</t>
  </si>
  <si>
    <t>HEATHER GREY</t>
  </si>
  <si>
    <t>M-0225-KT-5722-HG-01</t>
  </si>
  <si>
    <t>M-0225-KT-5722-HG-02</t>
  </si>
  <si>
    <t>M-0225-KT-5722-HG-03</t>
  </si>
  <si>
    <t>M-0225-KT-5722-HG-04</t>
  </si>
  <si>
    <t>M-0225-KT-5722-HG-05</t>
  </si>
  <si>
    <t>M-0225-KT-5722-HG-06</t>
  </si>
  <si>
    <t>M-0225-KT-5722-HG-07</t>
  </si>
  <si>
    <t>MOROCCO CREST PANTS</t>
  </si>
  <si>
    <t>M-0225-KB-5726</t>
  </si>
  <si>
    <t>SWEATPANT</t>
  </si>
  <si>
    <t>M-0225-KB-5726-BK-01</t>
  </si>
  <si>
    <t>M-0225-KB-5726-BK-02</t>
  </si>
  <si>
    <t>M-0225-KB-5726-BK-03</t>
  </si>
  <si>
    <t>M-0225-KB-5726-BK-04</t>
  </si>
  <si>
    <t>M-0225-KB-5726-BK-05</t>
  </si>
  <si>
    <t>M-0225-KB-5726-BK-06</t>
  </si>
  <si>
    <t>M-0225-KB-5726-BK-07</t>
  </si>
  <si>
    <t>M-0225-KB-5726-HG-01</t>
  </si>
  <si>
    <t>M-0225-KB-5726-HG-02</t>
  </si>
  <si>
    <t>M-0225-KB-5726-HG-03</t>
  </si>
  <si>
    <t>M-0225-KB-5726-HG-04</t>
  </si>
  <si>
    <t>M-0225-KB-5726-HG-05</t>
  </si>
  <si>
    <t>M-0225-KB-5726-HG-06</t>
  </si>
  <si>
    <t>M-0225-KB-5726-HG-07</t>
  </si>
  <si>
    <t>Mã số:</t>
  </si>
  <si>
    <t>PUR.QT-2.BM1</t>
  </si>
  <si>
    <t>Lần ban hành:</t>
  </si>
  <si>
    <t>01</t>
  </si>
  <si>
    <t>Số trang</t>
  </si>
  <si>
    <t>SUPPLIER:</t>
  </si>
  <si>
    <t xml:space="preserve">CUSTOMER : </t>
  </si>
  <si>
    <t>OVO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</si>
  <si>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</si>
  <si>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</si>
  <si>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</si>
  <si>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</si>
  <si>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</si>
  <si>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</si>
  <si>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</si>
  <si>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>O08  SS25   G2723</t>
  </si>
  <si>
    <t xml:space="preserve">TEL / FAX : </t>
  </si>
  <si>
    <t>GARMENT EXIT DATE :</t>
  </si>
  <si>
    <t>ORDERED BY :</t>
  </si>
  <si>
    <t>DIEU CAO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</si>
  <si>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</si>
  <si>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</si>
  <si>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</si>
  <si>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</si>
  <si>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</si>
  <si>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</si>
  <si>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</si>
  <si>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</si>
  <si>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</si>
  <si>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</si>
  <si>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</si>
  <si>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</si>
  <si>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</si>
  <si>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</si>
  <si>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STICKER</t>
  </si>
  <si>
    <t>2.5'' x 1''</t>
  </si>
  <si>
    <t>AS OVO STANDARD</t>
  </si>
  <si>
    <t>TR-ST111
UPC STICKER</t>
  </si>
  <si>
    <t>WHITE</t>
  </si>
  <si>
    <t>PCS</t>
  </si>
  <si>
    <t>GỬI LAYOUT ĐỂ DUYỆT TRƯỚC KHI SẢN XUẤT ĐẠI TRÀ</t>
  </si>
  <si>
    <t>Total:</t>
  </si>
  <si>
    <t xml:space="preserve">RECEIVED BY </t>
  </si>
  <si>
    <t xml:space="preserve">APPROVED BY MER. MANAGER  </t>
  </si>
  <si>
    <t xml:space="preserve">PREPARED BY MERCHANDISER </t>
  </si>
  <si>
    <t>SS25 - MAINLINE</t>
  </si>
  <si>
    <t>SH TRIMS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</si>
</sst>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$&quot;#,##0.00;[Red]\-&quot;$&quot;#,##0.00"/>
    <numFmt numFmtId="165" formatCode="_-[$VND]\ * #,##0_-;\-[$VND]\ * #,##0_-;_-[$VND]\ * &quot;-&quot;_-;_-@_-"/>
    <numFmt numFmtId="166" formatCode="[$-C09]dd\-mmm\-yy;@"/>
    <numFmt numFmtId="167" formatCode="_-* #,##0.00_-;\-* #,##0.00_-;_-* &quot;-&quot;??_-;_-@_-"/>
    <numFmt numFmtId="168" formatCode="_(* #,##0_);_(* \(#,##0\);_(* &quot;-&quot;??_);_(@_)"/>
  </numFmts>
  <fonts count="35" x14ac:knownFonts="1">
    <font>
      <sz val="12"/>
      <color rgb="FF000000"/>
      <name val="SimSun"/>
      <charset val="134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8"/>
      <name val="SimSun"/>
    </font>
    <font>
      <sz val="12"/>
      <color rgb="FF000000"/>
      <name val="SimSun"/>
    </font>
    <font>
      <sz val="12"/>
      <color rgb="FF000000"/>
      <name val="Calibri"/>
      <family val="2"/>
    </font>
    <font>
      <b/>
      <sz val="24"/>
      <name val="Calibri"/>
      <family val="2"/>
      <scheme val="minor"/>
    </font>
    <font>
      <b/>
      <sz val="11"/>
      <color theme="1"/>
      <name val="Muli"/>
    </font>
    <font>
      <sz val="11"/>
      <color theme="1"/>
      <name val="Muli"/>
    </font>
    <font>
      <sz val="10"/>
      <name val="Arial"/>
      <family val="2"/>
    </font>
    <font>
      <b/>
      <sz val="30"/>
      <color indexed="8"/>
      <name val="Calibri"/>
      <family val="2"/>
      <scheme val="minor"/>
    </font>
    <font>
      <b/>
      <sz val="11"/>
      <name val="Muli"/>
    </font>
    <font>
      <b/>
      <sz val="12"/>
      <color indexed="62"/>
      <name val="Muli"/>
    </font>
    <font>
      <sz val="11"/>
      <name val="Muli"/>
    </font>
    <font>
      <sz val="12"/>
      <name val="Muli"/>
    </font>
    <font>
      <u/>
      <sz val="10"/>
      <color indexed="12"/>
      <name val="Arial"/>
      <family val="2"/>
    </font>
    <font>
      <u/>
      <sz val="12"/>
      <color indexed="12"/>
      <name val="Muli"/>
    </font>
    <font>
      <sz val="12"/>
      <color theme="1"/>
      <name val="Calibri"/>
      <family val="2"/>
      <scheme val="minor"/>
    </font>
    <font>
      <sz val="10.5"/>
      <name val="Muli"/>
    </font>
    <font>
      <sz val="10"/>
      <name val="Muli"/>
    </font>
    <font>
      <sz val="12"/>
      <color indexed="8"/>
      <name val="Muli"/>
    </font>
    <font>
      <b/>
      <sz val="12"/>
      <name val="Muli"/>
    </font>
    <font>
      <b/>
      <sz val="22"/>
      <name val="Muli"/>
    </font>
    <font>
      <b/>
      <sz val="10"/>
      <color rgb="FFFF0000"/>
      <name val="Muli"/>
    </font>
    <font>
      <sz val="11"/>
      <color indexed="8"/>
      <name val="Muli"/>
    </font>
    <font>
      <b/>
      <sz val="11"/>
      <color indexed="8"/>
      <name val="Muli"/>
    </font>
    <font>
      <sz val="14"/>
      <name val="Muli"/>
    </font>
    <font>
      <b/>
      <u/>
      <sz val="14"/>
      <name val="Muli"/>
    </font>
    <font>
      <b/>
      <sz val="14"/>
      <name val="Muli"/>
    </font>
    <font>
      <i/>
      <sz val="11"/>
      <name val="Muli"/>
    </font>
    <font>
      <b/>
      <i/>
      <sz val="11"/>
      <name val="Muli"/>
    </font>
    <font>
      <b/>
      <u/>
      <sz val="11"/>
      <name val="Muli"/>
    </font>
    <font>
      <u/>
      <sz val="11"/>
      <name val="Muli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7" fillId="0" borderId="0"/>
    <xf numFmtId="0" fontId="1" fillId="0" borderId="0"/>
    <xf numFmtId="0" fontId="11" fillId="0" borderId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6" fillId="0" borderId="0" xfId="1" applyAlignment="1">
      <alignment vertical="center"/>
    </xf>
    <xf numFmtId="0" fontId="4" fillId="2" borderId="1" xfId="1" applyFont="1" applyFill="1" applyBorder="1" applyAlignment="1">
      <alignment horizontal="center"/>
    </xf>
    <xf numFmtId="0" fontId="2" fillId="0" borderId="1" xfId="1" applyFont="1" applyBorder="1"/>
    <xf numFmtId="0" fontId="6" fillId="0" borderId="0" xfId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3" applyAlignment="1">
      <alignment horizontal="center"/>
    </xf>
    <xf numFmtId="0" fontId="8" fillId="0" borderId="0" xfId="3" applyFont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" fillId="0" borderId="0" xfId="3"/>
    <xf numFmtId="0" fontId="10" fillId="0" borderId="1" xfId="3" quotePrefix="1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0" fontId="12" fillId="0" borderId="0" xfId="4" applyFont="1" applyAlignment="1">
      <alignment vertical="center" wrapText="1"/>
    </xf>
    <xf numFmtId="0" fontId="13" fillId="4" borderId="5" xfId="4" applyFont="1" applyFill="1" applyBorder="1" applyAlignment="1">
      <alignment horizontal="left" vertical="center"/>
    </xf>
    <xf numFmtId="0" fontId="14" fillId="4" borderId="5" xfId="3" applyFont="1" applyFill="1" applyBorder="1" applyAlignment="1">
      <alignment horizontal="center" vertical="top"/>
    </xf>
    <xf numFmtId="0" fontId="15" fillId="4" borderId="0" xfId="4" applyFont="1" applyFill="1" applyAlignment="1">
      <alignment vertical="top"/>
    </xf>
    <xf numFmtId="0" fontId="15" fillId="4" borderId="0" xfId="4" applyFont="1" applyFill="1" applyAlignment="1">
      <alignment horizontal="center" vertical="center"/>
    </xf>
    <xf numFmtId="0" fontId="13" fillId="4" borderId="1" xfId="4" applyFont="1" applyFill="1" applyBorder="1" applyAlignment="1">
      <alignment horizontal="right" vertical="center"/>
    </xf>
    <xf numFmtId="0" fontId="13" fillId="4" borderId="2" xfId="4" applyFont="1" applyFill="1" applyBorder="1" applyAlignment="1">
      <alignment horizontal="center" vertical="center"/>
    </xf>
    <xf numFmtId="0" fontId="13" fillId="4" borderId="4" xfId="4" applyFont="1" applyFill="1" applyBorder="1" applyAlignment="1">
      <alignment horizontal="center" vertical="center"/>
    </xf>
    <xf numFmtId="165" fontId="15" fillId="4" borderId="5" xfId="4" quotePrefix="1" applyNumberFormat="1" applyFont="1" applyFill="1" applyBorder="1" applyAlignment="1">
      <alignment horizontal="center" vertical="center"/>
    </xf>
    <xf numFmtId="15" fontId="13" fillId="4" borderId="1" xfId="4" quotePrefix="1" applyNumberFormat="1" applyFont="1" applyFill="1" applyBorder="1" applyAlignment="1">
      <alignment horizontal="center" vertical="center"/>
    </xf>
    <xf numFmtId="15" fontId="15" fillId="4" borderId="1" xfId="4" applyNumberFormat="1" applyFont="1" applyFill="1" applyBorder="1" applyAlignment="1">
      <alignment horizontal="center" vertical="center"/>
    </xf>
    <xf numFmtId="0" fontId="13" fillId="4" borderId="6" xfId="4" applyFont="1" applyFill="1" applyBorder="1" applyAlignment="1">
      <alignment horizontal="left" vertical="center"/>
    </xf>
    <xf numFmtId="0" fontId="16" fillId="4" borderId="6" xfId="3" applyFont="1" applyFill="1" applyBorder="1" applyAlignment="1">
      <alignment horizontal="center" vertical="top"/>
    </xf>
    <xf numFmtId="0" fontId="15" fillId="4" borderId="2" xfId="4" applyFont="1" applyFill="1" applyBorder="1" applyAlignment="1">
      <alignment horizontal="center" vertical="center"/>
    </xf>
    <xf numFmtId="0" fontId="15" fillId="4" borderId="4" xfId="4" applyFont="1" applyFill="1" applyBorder="1" applyAlignment="1">
      <alignment horizontal="center" vertical="center"/>
    </xf>
    <xf numFmtId="165" fontId="15" fillId="4" borderId="6" xfId="4" quotePrefix="1" applyNumberFormat="1" applyFont="1" applyFill="1" applyBorder="1" applyAlignment="1">
      <alignment horizontal="center" vertical="center"/>
    </xf>
    <xf numFmtId="0" fontId="13" fillId="4" borderId="1" xfId="5" quotePrefix="1" applyFont="1" applyFill="1" applyBorder="1" applyAlignment="1">
      <alignment horizontal="center" vertical="center"/>
    </xf>
    <xf numFmtId="0" fontId="16" fillId="4" borderId="6" xfId="3" applyFont="1" applyFill="1" applyBorder="1" applyAlignment="1">
      <alignment horizontal="left" vertical="top"/>
    </xf>
    <xf numFmtId="0" fontId="18" fillId="4" borderId="5" xfId="6" applyFont="1" applyFill="1" applyBorder="1" applyAlignment="1" applyProtection="1">
      <alignment vertical="top"/>
    </xf>
    <xf numFmtId="166" fontId="15" fillId="4" borderId="1" xfId="4" applyNumberFormat="1" applyFont="1" applyFill="1" applyBorder="1" applyAlignment="1">
      <alignment horizontal="center" vertical="center"/>
    </xf>
    <xf numFmtId="0" fontId="19" fillId="0" borderId="1" xfId="3" applyFont="1" applyBorder="1" applyAlignment="1">
      <alignment horizontal="center"/>
    </xf>
    <xf numFmtId="166" fontId="15" fillId="4" borderId="0" xfId="4" applyNumberFormat="1" applyFont="1" applyFill="1" applyAlignment="1">
      <alignment horizontal="center" vertical="center"/>
    </xf>
    <xf numFmtId="0" fontId="15" fillId="4" borderId="1" xfId="4" applyFont="1" applyFill="1" applyBorder="1" applyAlignment="1">
      <alignment horizontal="center" vertical="center"/>
    </xf>
    <xf numFmtId="0" fontId="15" fillId="4" borderId="7" xfId="4" applyFont="1" applyFill="1" applyBorder="1" applyAlignment="1">
      <alignment horizontal="center" vertical="center"/>
    </xf>
    <xf numFmtId="165" fontId="15" fillId="4" borderId="7" xfId="4" applyNumberFormat="1" applyFont="1" applyFill="1" applyBorder="1" applyAlignment="1">
      <alignment horizontal="center" vertical="center"/>
    </xf>
    <xf numFmtId="0" fontId="13" fillId="4" borderId="0" xfId="4" applyFont="1" applyFill="1" applyAlignment="1">
      <alignment horizontal="center" vertical="center"/>
    </xf>
    <xf numFmtId="0" fontId="13" fillId="2" borderId="1" xfId="4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/>
    </xf>
    <xf numFmtId="165" fontId="13" fillId="2" borderId="1" xfId="4" applyNumberFormat="1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horizontal="center" vertical="center" wrapText="1"/>
    </xf>
    <xf numFmtId="0" fontId="21" fillId="5" borderId="1" xfId="4" applyFont="1" applyFill="1" applyBorder="1" applyAlignment="1">
      <alignment vertical="center" wrapText="1"/>
    </xf>
    <xf numFmtId="0" fontId="20" fillId="5" borderId="1" xfId="4" quotePrefix="1" applyFont="1" applyFill="1" applyBorder="1" applyAlignment="1">
      <alignment horizontal="left" vertical="center" wrapText="1"/>
    </xf>
    <xf numFmtId="0" fontId="16" fillId="5" borderId="1" xfId="4" applyFont="1" applyFill="1" applyBorder="1" applyAlignment="1">
      <alignment horizontal="center" vertical="center" wrapText="1"/>
    </xf>
    <xf numFmtId="1" fontId="22" fillId="5" borderId="1" xfId="5" applyNumberFormat="1" applyFont="1" applyFill="1" applyBorder="1" applyAlignment="1">
      <alignment horizontal="left" vertical="center"/>
    </xf>
    <xf numFmtId="0" fontId="16" fillId="5" borderId="1" xfId="4" applyFont="1" applyFill="1" applyBorder="1" applyAlignment="1">
      <alignment horizontal="center" vertical="center"/>
    </xf>
    <xf numFmtId="3" fontId="22" fillId="0" borderId="1" xfId="5" applyNumberFormat="1" applyFont="1" applyBorder="1" applyAlignment="1">
      <alignment horizontal="center" vertical="center"/>
    </xf>
    <xf numFmtId="165" fontId="16" fillId="5" borderId="1" xfId="4" applyNumberFormat="1" applyFont="1" applyFill="1" applyBorder="1" applyAlignment="1">
      <alignment horizontal="center" vertical="center"/>
    </xf>
    <xf numFmtId="165" fontId="23" fillId="5" borderId="1" xfId="7" applyNumberFormat="1" applyFont="1" applyFill="1" applyBorder="1" applyAlignment="1">
      <alignment horizontal="center" vertical="center" wrapText="1"/>
    </xf>
    <xf numFmtId="168" fontId="20" fillId="5" borderId="1" xfId="8" applyNumberFormat="1" applyFont="1" applyFill="1" applyBorder="1" applyAlignment="1">
      <alignment horizontal="center" vertical="center" wrapText="1"/>
    </xf>
    <xf numFmtId="0" fontId="1" fillId="0" borderId="0" xfId="3" applyAlignment="1">
      <alignment vertical="center"/>
    </xf>
    <xf numFmtId="0" fontId="24" fillId="5" borderId="2" xfId="4" applyFont="1" applyFill="1" applyBorder="1" applyAlignment="1">
      <alignment horizontal="right" vertical="center" wrapText="1"/>
    </xf>
    <xf numFmtId="0" fontId="24" fillId="5" borderId="3" xfId="4" applyFont="1" applyFill="1" applyBorder="1" applyAlignment="1">
      <alignment horizontal="right" vertical="center" wrapText="1"/>
    </xf>
    <xf numFmtId="0" fontId="24" fillId="5" borderId="4" xfId="4" applyFont="1" applyFill="1" applyBorder="1" applyAlignment="1">
      <alignment horizontal="right" vertical="center" wrapText="1"/>
    </xf>
    <xf numFmtId="0" fontId="20" fillId="6" borderId="8" xfId="4" applyFont="1" applyFill="1" applyBorder="1" applyAlignment="1">
      <alignment horizontal="center" vertical="center"/>
    </xf>
    <xf numFmtId="0" fontId="21" fillId="6" borderId="8" xfId="4" applyFont="1" applyFill="1" applyBorder="1" applyAlignment="1">
      <alignment horizontal="center" vertical="center"/>
    </xf>
    <xf numFmtId="0" fontId="20" fillId="6" borderId="8" xfId="4" applyFont="1" applyFill="1" applyBorder="1" applyAlignment="1">
      <alignment horizontal="center" vertical="center" wrapText="1"/>
    </xf>
    <xf numFmtId="0" fontId="25" fillId="6" borderId="8" xfId="4" applyFont="1" applyFill="1" applyBorder="1" applyAlignment="1">
      <alignment horizontal="center" vertical="center"/>
    </xf>
    <xf numFmtId="1" fontId="26" fillId="6" borderId="8" xfId="5" applyNumberFormat="1" applyFont="1" applyFill="1" applyBorder="1" applyAlignment="1">
      <alignment horizontal="center" vertical="center"/>
    </xf>
    <xf numFmtId="3" fontId="27" fillId="6" borderId="8" xfId="5" applyNumberFormat="1" applyFont="1" applyFill="1" applyBorder="1" applyAlignment="1">
      <alignment horizontal="center" vertical="center"/>
    </xf>
    <xf numFmtId="165" fontId="20" fillId="6" borderId="8" xfId="4" applyNumberFormat="1" applyFont="1" applyFill="1" applyBorder="1" applyAlignment="1">
      <alignment horizontal="center" vertical="center"/>
    </xf>
    <xf numFmtId="165" fontId="20" fillId="6" borderId="8" xfId="7" applyNumberFormat="1" applyFont="1" applyFill="1" applyBorder="1" applyAlignment="1">
      <alignment horizontal="center" vertical="center" wrapText="1"/>
    </xf>
    <xf numFmtId="168" fontId="20" fillId="6" borderId="8" xfId="8" applyNumberFormat="1" applyFont="1" applyFill="1" applyBorder="1" applyAlignment="1">
      <alignment horizontal="center" vertical="center"/>
    </xf>
    <xf numFmtId="0" fontId="28" fillId="4" borderId="0" xfId="4" applyFont="1" applyFill="1" applyAlignment="1">
      <alignment horizontal="center" vertical="center" wrapText="1"/>
    </xf>
    <xf numFmtId="0" fontId="29" fillId="4" borderId="0" xfId="4" applyFont="1" applyFill="1" applyAlignment="1">
      <alignment horizontal="center" vertical="center" wrapText="1"/>
    </xf>
    <xf numFmtId="3" fontId="30" fillId="7" borderId="1" xfId="4" applyNumberFormat="1" applyFont="1" applyFill="1" applyBorder="1" applyAlignment="1">
      <alignment horizontal="center" vertical="center" wrapText="1"/>
    </xf>
    <xf numFmtId="3" fontId="30" fillId="0" borderId="1" xfId="4" applyNumberFormat="1" applyFont="1" applyBorder="1" applyAlignment="1">
      <alignment horizontal="center" vertical="center" wrapText="1"/>
    </xf>
    <xf numFmtId="165" fontId="28" fillId="4" borderId="0" xfId="4" applyNumberFormat="1" applyFont="1" applyFill="1" applyAlignment="1">
      <alignment horizontal="center" vertical="center" wrapText="1"/>
    </xf>
    <xf numFmtId="165" fontId="30" fillId="7" borderId="2" xfId="4" applyNumberFormat="1" applyFont="1" applyFill="1" applyBorder="1" applyAlignment="1">
      <alignment horizontal="center" vertical="center" wrapText="1"/>
    </xf>
    <xf numFmtId="165" fontId="30" fillId="7" borderId="3" xfId="4" applyNumberFormat="1" applyFont="1" applyFill="1" applyBorder="1" applyAlignment="1">
      <alignment horizontal="center" vertical="center" wrapText="1"/>
    </xf>
    <xf numFmtId="0" fontId="31" fillId="4" borderId="0" xfId="4" applyFont="1" applyFill="1" applyAlignment="1">
      <alignment horizontal="center" vertical="center"/>
    </xf>
    <xf numFmtId="14" fontId="32" fillId="4" borderId="0" xfId="4" quotePrefix="1" applyNumberFormat="1" applyFont="1" applyFill="1" applyAlignment="1">
      <alignment horizontal="center" vertical="center"/>
    </xf>
    <xf numFmtId="165" fontId="15" fillId="4" borderId="0" xfId="7" applyNumberFormat="1" applyFont="1" applyFill="1" applyAlignment="1">
      <alignment horizontal="center" vertical="center"/>
    </xf>
    <xf numFmtId="0" fontId="33" fillId="0" borderId="0" xfId="4" applyFont="1" applyAlignment="1">
      <alignment horizontal="center" vertical="center" wrapText="1"/>
    </xf>
    <xf numFmtId="0" fontId="33" fillId="4" borderId="0" xfId="4" applyFont="1" applyFill="1" applyAlignment="1">
      <alignment horizontal="center" vertical="center"/>
    </xf>
    <xf numFmtId="0" fontId="33" fillId="0" borderId="0" xfId="4" applyFont="1" applyAlignment="1">
      <alignment vertical="center"/>
    </xf>
    <xf numFmtId="0" fontId="34" fillId="4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165" fontId="33" fillId="4" borderId="0" xfId="4" applyNumberFormat="1" applyFont="1" applyFill="1" applyAlignment="1">
      <alignment horizontal="center" vertical="center"/>
    </xf>
    <xf numFmtId="0" fontId="10" fillId="0" borderId="0" xfId="3" applyFont="1"/>
  </cellXfs>
  <cellStyles count="9">
    <cellStyle name="Comma 6" xfId="7" xr:uid="{6CFB3241-3ADC-4A84-89EC-9EA141C62CAA}"/>
    <cellStyle name="Comma 74 2" xfId="8" xr:uid="{BFC8D744-5507-4BF8-A020-1FC08831E78B}"/>
    <cellStyle name="Hyperlink 2" xfId="6" xr:uid="{3ECAD0D5-93FF-4858-90BA-E546AD960491}"/>
    <cellStyle name="Normal" xfId="0" builtinId="0"/>
    <cellStyle name="Normal 10 2" xfId="4" xr:uid="{70598148-B240-4343-9AF0-3F86F5D11344}"/>
    <cellStyle name="Normal 133 3 3" xfId="5" xr:uid="{7C59B67B-79B9-4DF7-8857-7D06B80FDE93}"/>
    <cellStyle name="Normal 2" xfId="1" xr:uid="{A81DDCDE-4ACC-49E6-A23E-188544975F06}"/>
    <cellStyle name="Normal 3" xfId="2" xr:uid="{7B2363C4-5CF2-4F63-864D-C7A87E083FB2}"/>
    <cellStyle name="Normal 4" xfId="3" xr:uid="{E527798E-FF4D-41E5-8E2A-05C0DD4B7A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14</xdr:row>
      <xdr:rowOff>45358</xdr:rowOff>
    </xdr:from>
    <xdr:to>
      <xdr:col>3</xdr:col>
      <xdr:colOff>217714</xdr:colOff>
      <xdr:row>14</xdr:row>
      <xdr:rowOff>1744175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C7C73F-E8D9-4751-8C51-C0E9BE383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3" y="9818008"/>
          <a:ext cx="2631621" cy="1698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762000</xdr:colOff>
      <xdr:row>7</xdr:row>
      <xdr:rowOff>63502</xdr:rowOff>
    </xdr:from>
    <xdr:to>
      <xdr:col>13</xdr:col>
      <xdr:colOff>771086</xdr:colOff>
      <xdr:row>16</xdr:row>
      <xdr:rowOff>141085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C58113-B7A4-47FC-9387-4F6F6CB27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88813" y="1508127"/>
          <a:ext cx="3374586" cy="19349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OCTOBERS%20VERY%20OWN/4-SS25/2-PRODUCTION/4-INTERNAL-PURCHASE-ORDER/4-2-TRIM-ORDER/TRIM-PO/SIGN-PO/1.%20NFL/O08-0561%20-%20OVO-SS25-NFL%20-%20STICKER%20-%20MT%20LABEL.xlsx" TargetMode="External"/><Relationship Id="rId2" Type="http://schemas.microsoft.com/office/2019/04/relationships/externalLinkLongPath" Target="/sites/COMMERCIAL/Shared%20Documents/General/2-CUSTOMER-FOLDER/OCTOBERS%20VERY%20OWN/4-SS25/2-PRODUCTION/4-INTERNAL-PURCHASE-ORDER/4-2-TRIM-ORDER/TRIM-PO/SIGN-PO/1.%20NFL/O08-0561%20-%20OVO-SS25-NFL%20-%20STICKER%20-%20MT%20LABEL.xlsx?C8F50CD8" TargetMode="External"/><Relationship Id="rId1" Type="http://schemas.openxmlformats.org/officeDocument/2006/relationships/externalLinkPath" Target="file:///\\C8F50CD8\O08-0561%20-%20OVO-SS25-NFL%20-%20STICKER%20-%20MT%20LAB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UR.QT-2.BM1"/>
      <sheetName val="C-0424-KT-5359"/>
      <sheetName val="C-0424-KT-5334"/>
      <sheetName val="C-0424-KT-5249"/>
      <sheetName val="C-0424-KT-5335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B930-FE8A-4F0D-ADFF-E20E6104A5E5}">
  <sheetPr>
    <pageSetUpPr fitToPage="1"/>
  </sheetPr>
  <dimension ref="A1:W29"/>
  <sheetViews>
    <sheetView tabSelected="1" view="pageBreakPreview" topLeftCell="A5" zoomScale="50" zoomScaleNormal="100" zoomScaleSheetLayoutView="50" zoomScalePageLayoutView="55" workbookViewId="0">
      <pane ySplit="6" topLeftCell="A11" activePane="bottomLeft" state="frozen"/>
      <selection activeCell="A5" sqref="A5"/>
      <selection pane="bottomLeft" activeCell="X15" sqref="X15"/>
    </sheetView>
  </sheetViews>
  <sheetFormatPr defaultRowHeight="14.5" x14ac:dyDescent="0.35"/>
  <cols>
    <col min="1" max="1" width="15.4140625" style="21" customWidth="1"/>
    <col min="2" max="2" width="8.6640625" style="21"/>
    <col min="3" max="3" width="9.33203125" style="21" customWidth="1"/>
    <col min="4" max="4" width="11.5" style="21" customWidth="1"/>
    <col min="5" max="5" width="15.58203125" style="21" customWidth="1"/>
    <col min="6" max="6" width="12.5" style="21" customWidth="1"/>
    <col min="7" max="7" width="20.6640625" style="21" customWidth="1"/>
    <col min="8" max="8" width="8.6640625" style="21"/>
    <col min="9" max="9" width="12.9140625" style="21" customWidth="1"/>
    <col min="10" max="10" width="9.33203125" style="21" customWidth="1"/>
    <col min="11" max="11" width="10.5" style="21" customWidth="1"/>
    <col min="12" max="12" width="12.08203125" style="21" customWidth="1"/>
    <col min="13" max="13" width="23.75" style="21" customWidth="1"/>
    <col min="14" max="14" width="17.4140625" style="21" customWidth="1"/>
    <col min="15" max="16384" width="8.6640625" style="21"/>
  </cols>
  <sheetData>
    <row r="1" spans="1:23" ht="16.5" x14ac:dyDescent="0.35">
      <c r="A1" s="17"/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9" t="s">
        <v>98</v>
      </c>
      <c r="N1" s="20" t="s">
        <v>99</v>
      </c>
    </row>
    <row r="2" spans="1:23" ht="16.5" x14ac:dyDescent="0.45">
      <c r="A2" s="17"/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9" t="s">
        <v>100</v>
      </c>
      <c r="N2" s="22" t="s">
        <v>101</v>
      </c>
    </row>
    <row r="3" spans="1:23" ht="16.5" x14ac:dyDescent="0.45">
      <c r="A3" s="17"/>
      <c r="B3" s="17"/>
      <c r="C3" s="17"/>
      <c r="D3" s="18"/>
      <c r="E3" s="18"/>
      <c r="F3" s="18"/>
      <c r="G3" s="18"/>
      <c r="H3" s="18"/>
      <c r="I3" s="18"/>
      <c r="J3" s="18"/>
      <c r="K3" s="18"/>
      <c r="L3" s="18"/>
      <c r="M3" s="19" t="s">
        <v>102</v>
      </c>
      <c r="N3" s="23">
        <v>1</v>
      </c>
    </row>
    <row r="4" spans="1:23" ht="14" customHeight="1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23" ht="18" x14ac:dyDescent="0.35">
      <c r="A5" s="25" t="s">
        <v>103</v>
      </c>
      <c r="B5" s="26" t="s">
        <v>144</v>
      </c>
      <c r="C5" s="26"/>
      <c r="D5" s="26"/>
      <c r="E5" s="27"/>
      <c r="F5" s="28"/>
      <c r="G5" s="29" t="s">
        <v>104</v>
      </c>
      <c r="H5" s="30" t="s">
        <v>105</v>
      </c>
      <c r="I5" s="31"/>
      <c r="J5" s="28"/>
      <c r="K5" s="28"/>
      <c r="L5" s="32"/>
      <c r="M5" s="33" t="s">
        <v>106</v>
      </c>
      <c r="N5" s="34">
        <v>45628</v>
      </c>
    </row>
    <row r="6" spans="1:23" ht="18" x14ac:dyDescent="0.35">
      <c r="A6" s="35" t="s">
        <v>107</v>
      </c>
      <c r="B6" s="36"/>
      <c r="C6" s="36"/>
      <c r="D6" s="36"/>
      <c r="E6" s="27"/>
      <c r="F6" s="28"/>
      <c r="G6" s="29" t="s">
        <v>108</v>
      </c>
      <c r="H6" s="37" t="s">
        <v>143</v>
      </c>
      <c r="I6" s="38"/>
      <c r="J6" s="28"/>
      <c r="K6" s="28"/>
      <c r="L6" s="39"/>
      <c r="M6" s="33" t="s">
        <v>109</v>
      </c>
      <c r="N6" s="40"/>
    </row>
    <row r="7" spans="1:23" ht="18" x14ac:dyDescent="0.35">
      <c r="A7" s="35" t="s">
        <v>110</v>
      </c>
      <c r="B7" s="41"/>
      <c r="C7" s="41"/>
      <c r="D7" s="42"/>
      <c r="E7" s="27"/>
      <c r="F7" s="28"/>
      <c r="G7" s="29" t="s">
        <v>111</v>
      </c>
      <c r="H7" s="43">
        <v>45635</v>
      </c>
      <c r="I7" s="43"/>
      <c r="J7" s="28"/>
      <c r="K7" s="28"/>
      <c r="L7" s="39"/>
      <c r="M7" s="33" t="s">
        <v>112</v>
      </c>
      <c r="N7" s="44" t="s">
        <v>113</v>
      </c>
    </row>
    <row r="8" spans="1:23" ht="18" x14ac:dyDescent="0.35">
      <c r="A8" s="35" t="s">
        <v>114</v>
      </c>
      <c r="B8" s="36"/>
      <c r="C8" s="36"/>
      <c r="D8" s="36"/>
      <c r="E8" s="27"/>
      <c r="F8" s="28"/>
      <c r="G8" s="29" t="s">
        <v>115</v>
      </c>
      <c r="H8" s="43">
        <v>45449</v>
      </c>
      <c r="I8" s="43"/>
      <c r="J8" s="45"/>
      <c r="K8" s="45"/>
      <c r="L8" s="39"/>
      <c r="M8" s="33" t="s">
        <v>116</v>
      </c>
      <c r="N8" s="46" t="s">
        <v>117</v>
      </c>
    </row>
    <row r="9" spans="1:23" ht="16.5" x14ac:dyDescent="0.35">
      <c r="A9" s="47"/>
      <c r="B9" s="47"/>
      <c r="C9" s="47"/>
      <c r="D9" s="28"/>
      <c r="E9" s="28"/>
      <c r="F9" s="28"/>
      <c r="G9" s="28"/>
      <c r="H9" s="28"/>
      <c r="I9" s="47"/>
      <c r="J9" s="28"/>
      <c r="K9" s="28"/>
      <c r="L9" s="48"/>
      <c r="M9" s="49"/>
      <c r="N9" s="28"/>
    </row>
    <row r="10" spans="1:23" ht="66" x14ac:dyDescent="0.35">
      <c r="A10" s="50" t="s">
        <v>118</v>
      </c>
      <c r="B10" s="51" t="s">
        <v>119</v>
      </c>
      <c r="C10" s="51" t="s">
        <v>120</v>
      </c>
      <c r="D10" s="51" t="s">
        <v>121</v>
      </c>
      <c r="E10" s="51" t="s">
        <v>122</v>
      </c>
      <c r="F10" s="50" t="s">
        <v>123</v>
      </c>
      <c r="G10" s="50" t="s">
        <v>124</v>
      </c>
      <c r="H10" s="50" t="s">
        <v>125</v>
      </c>
      <c r="I10" s="51" t="s">
        <v>126</v>
      </c>
      <c r="J10" s="51" t="s">
        <v>127</v>
      </c>
      <c r="K10" s="51" t="s">
        <v>128</v>
      </c>
      <c r="L10" s="52" t="s">
        <v>129</v>
      </c>
      <c r="M10" s="50" t="s">
        <v>130</v>
      </c>
      <c r="N10" s="50" t="s">
        <v>131</v>
      </c>
    </row>
    <row r="11" spans="1:23" s="63" customFormat="1" ht="70" customHeight="1" x14ac:dyDescent="0.25">
      <c r="A11" s="53" t="s">
        <v>15</v>
      </c>
      <c r="B11" s="54"/>
      <c r="C11" s="53" t="s">
        <v>132</v>
      </c>
      <c r="D11" s="53" t="s">
        <v>133</v>
      </c>
      <c r="E11" s="55" t="s">
        <v>134</v>
      </c>
      <c r="F11" s="56" t="s">
        <v>135</v>
      </c>
      <c r="G11" s="57" t="s">
        <v>136</v>
      </c>
      <c r="H11" s="58" t="s">
        <v>137</v>
      </c>
      <c r="I11" s="59">
        <v>1329</v>
      </c>
      <c r="J11" s="59">
        <v>0</v>
      </c>
      <c r="K11" s="59">
        <v>1329</v>
      </c>
      <c r="L11" s="60"/>
      <c r="M11" s="61">
        <f>K11*L11</f>
        <v>0</v>
      </c>
      <c r="N11" s="62"/>
      <c r="W11" s="63" t="s">
        <v>132</v>
      </c>
    </row>
    <row r="12" spans="1:23" s="63" customFormat="1" ht="70" customHeight="1" x14ac:dyDescent="0.25">
      <c r="A12" s="53" t="s">
        <v>45</v>
      </c>
      <c r="B12" s="54"/>
      <c r="C12" s="53" t="s">
        <v>132</v>
      </c>
      <c r="D12" s="53" t="s">
        <v>133</v>
      </c>
      <c r="E12" s="55" t="s">
        <v>134</v>
      </c>
      <c r="F12" s="56" t="s">
        <v>135</v>
      </c>
      <c r="G12" s="57" t="s">
        <v>136</v>
      </c>
      <c r="H12" s="58" t="s">
        <v>137</v>
      </c>
      <c r="I12" s="59">
        <v>845</v>
      </c>
      <c r="J12" s="59">
        <v>0</v>
      </c>
      <c r="K12" s="59">
        <v>845</v>
      </c>
      <c r="L12" s="60"/>
      <c r="M12" s="61">
        <f>K12*L12</f>
        <v>0</v>
      </c>
      <c r="N12" s="62"/>
      <c r="W12" s="63" t="s">
        <v>132</v>
      </c>
    </row>
    <row r="13" spans="1:23" s="63" customFormat="1" ht="70" customHeight="1" x14ac:dyDescent="0.25">
      <c r="A13" s="53" t="s">
        <v>64</v>
      </c>
      <c r="B13" s="54"/>
      <c r="C13" s="53" t="s">
        <v>132</v>
      </c>
      <c r="D13" s="53" t="s">
        <v>133</v>
      </c>
      <c r="E13" s="55" t="s">
        <v>134</v>
      </c>
      <c r="F13" s="56" t="s">
        <v>135</v>
      </c>
      <c r="G13" s="57" t="s">
        <v>136</v>
      </c>
      <c r="H13" s="58" t="s">
        <v>137</v>
      </c>
      <c r="I13" s="59">
        <v>1207</v>
      </c>
      <c r="J13" s="59">
        <v>0</v>
      </c>
      <c r="K13" s="59">
        <v>1207</v>
      </c>
      <c r="L13" s="60"/>
      <c r="M13" s="61">
        <f>K13*L13</f>
        <v>0</v>
      </c>
      <c r="N13" s="62"/>
      <c r="W13" s="63" t="s">
        <v>132</v>
      </c>
    </row>
    <row r="14" spans="1:23" s="63" customFormat="1" ht="70" customHeight="1" x14ac:dyDescent="0.25">
      <c r="A14" s="53" t="s">
        <v>82</v>
      </c>
      <c r="B14" s="54"/>
      <c r="C14" s="53" t="s">
        <v>132</v>
      </c>
      <c r="D14" s="53" t="s">
        <v>133</v>
      </c>
      <c r="E14" s="55" t="s">
        <v>134</v>
      </c>
      <c r="F14" s="56" t="s">
        <v>135</v>
      </c>
      <c r="G14" s="57" t="s">
        <v>136</v>
      </c>
      <c r="H14" s="58" t="s">
        <v>137</v>
      </c>
      <c r="I14" s="59">
        <v>665</v>
      </c>
      <c r="J14" s="59">
        <v>0</v>
      </c>
      <c r="K14" s="59">
        <v>665</v>
      </c>
      <c r="L14" s="60"/>
      <c r="M14" s="61">
        <f>K14*L14</f>
        <v>0</v>
      </c>
      <c r="N14" s="62"/>
      <c r="W14" s="63" t="s">
        <v>132</v>
      </c>
    </row>
    <row r="15" spans="1:23" s="63" customFormat="1" ht="138.5" customHeight="1" x14ac:dyDescent="0.25">
      <c r="A15" s="64" t="s">
        <v>138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6"/>
    </row>
    <row r="16" spans="1:23" ht="16.5" x14ac:dyDescent="0.35">
      <c r="A16" s="67"/>
      <c r="B16" s="68"/>
      <c r="C16" s="69"/>
      <c r="D16" s="69"/>
      <c r="E16" s="69"/>
      <c r="F16" s="70"/>
      <c r="G16" s="71"/>
      <c r="H16" s="67"/>
      <c r="I16" s="72"/>
      <c r="J16" s="72"/>
      <c r="K16" s="72"/>
      <c r="L16" s="73"/>
      <c r="M16" s="74"/>
      <c r="N16" s="75"/>
    </row>
    <row r="17" spans="1:14" ht="31.5" customHeight="1" x14ac:dyDescent="0.35">
      <c r="A17" s="76"/>
      <c r="B17" s="76"/>
      <c r="C17" s="76"/>
      <c r="D17" s="76"/>
      <c r="E17" s="76"/>
      <c r="F17" s="76"/>
      <c r="G17" s="77"/>
      <c r="H17" s="77" t="s">
        <v>139</v>
      </c>
      <c r="I17" s="78">
        <f>SUM(I11:I14)</f>
        <v>4046</v>
      </c>
      <c r="J17" s="79"/>
      <c r="K17" s="78">
        <f>SUM(K11:K14)</f>
        <v>4046</v>
      </c>
      <c r="L17" s="80"/>
      <c r="M17" s="81">
        <f>SUM(M11:M16)</f>
        <v>0</v>
      </c>
      <c r="N17" s="82"/>
    </row>
    <row r="18" spans="1:14" ht="16.5" x14ac:dyDescent="0.35">
      <c r="A18" s="83"/>
      <c r="B18" s="83"/>
      <c r="C18" s="84"/>
      <c r="D18" s="84"/>
      <c r="E18" s="84"/>
      <c r="F18" s="84"/>
      <c r="G18" s="28"/>
      <c r="H18" s="28"/>
      <c r="I18" s="28"/>
      <c r="J18" s="28"/>
      <c r="K18" s="28"/>
      <c r="L18" s="85"/>
      <c r="M18" s="85"/>
      <c r="N18" s="28"/>
    </row>
    <row r="19" spans="1:14" ht="16.5" x14ac:dyDescent="0.35">
      <c r="A19" s="86" t="s">
        <v>140</v>
      </c>
      <c r="B19" s="86"/>
      <c r="C19" s="86"/>
      <c r="D19" s="87"/>
      <c r="E19" s="88" t="s">
        <v>141</v>
      </c>
      <c r="F19" s="88"/>
      <c r="G19" s="87"/>
      <c r="H19" s="89"/>
      <c r="I19" s="90"/>
      <c r="J19" s="90"/>
      <c r="K19" s="90"/>
      <c r="L19" s="91" t="s">
        <v>142</v>
      </c>
      <c r="M19" s="28"/>
      <c r="N19" s="28"/>
    </row>
    <row r="20" spans="1:14" ht="16.5" x14ac:dyDescent="0.4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</row>
    <row r="21" spans="1:14" ht="16.5" x14ac:dyDescent="0.4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</row>
    <row r="22" spans="1:14" ht="16.5" x14ac:dyDescent="0.45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  <row r="23" spans="1:14" ht="16.5" x14ac:dyDescent="0.45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</row>
    <row r="24" spans="1:14" ht="16.5" x14ac:dyDescent="0.45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</row>
    <row r="25" spans="1:14" ht="16.5" x14ac:dyDescent="0.4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</row>
    <row r="26" spans="1:14" ht="16.5" x14ac:dyDescent="0.4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  <row r="27" spans="1:14" ht="16.5" x14ac:dyDescent="0.45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</row>
    <row r="28" spans="1:14" ht="16.5" x14ac:dyDescent="0.45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4" ht="16.5" x14ac:dyDescent="0.45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</row>
  </sheetData>
  <mergeCells count="13">
    <mergeCell ref="A19:C19"/>
    <mergeCell ref="B7:C7"/>
    <mergeCell ref="H7:I7"/>
    <mergeCell ref="B8:D8"/>
    <mergeCell ref="H8:I8"/>
    <mergeCell ref="A15:N15"/>
    <mergeCell ref="M17:N17"/>
    <mergeCell ref="A1:C3"/>
    <mergeCell ref="D1:L3"/>
    <mergeCell ref="B5:D5"/>
    <mergeCell ref="H5:I5"/>
    <mergeCell ref="B6:D6"/>
    <mergeCell ref="H6:I6"/>
  </mergeCells>
  <printOptions horizontalCentered="1"/>
  <pageMargins left="0.2" right="0" top="0.6" bottom="0.6" header="0.3" footer="0.3"/>
  <pageSetup paperSize="9" scale="49" fitToHeight="0" orientation="portrait" r:id="rId1"/>
  <headerFooter>
    <oddHeader xml:space="preserve">&amp;L&amp;G&amp;R&amp;"Muli,Bold"&amp;15&amp;K000000[PURCHASE ORDER PHỤ LIỆU NỘI BỘ
INTERNAL TRIMS PURCHASE ORDER]&amp;16
&amp;"Muli SemiBold,Regular"&amp;11&amp;K01+000
</oddHeader>
    <oddFooter>&amp;L&amp;"Muli,Bold"&amp;15[UA]&amp;"Muli,Regular"&amp;11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7799A-AFA5-8D4E-BC02-C7F5237D8CCB}">
  <dimension ref="A1:I34"/>
  <sheetViews>
    <sheetView topLeftCell="A6" zoomScale="80" zoomScaleNormal="80" workbookViewId="0">
      <selection activeCell="I26" activeCellId="2" sqref="I10 I18 I26"/>
    </sheetView>
  </sheetViews>
  <sheetFormatPr defaultColWidth="11" defaultRowHeight="15" x14ac:dyDescent="0.25"/>
  <cols>
    <col min="1" max="1" width="37.83203125" customWidth="1"/>
    <col min="2" max="2" width="19.75" customWidth="1"/>
    <col min="3" max="3" width="17.83203125" customWidth="1"/>
    <col min="4" max="4" width="13.7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9" bestFit="1" customWidth="1"/>
    <col min="9" max="9" width="18.75" style="9" customWidth="1"/>
  </cols>
  <sheetData>
    <row r="1" spans="1:9" ht="16" x14ac:dyDescent="0.35">
      <c r="A1" s="1"/>
      <c r="B1" s="1"/>
      <c r="C1" s="1"/>
      <c r="D1" s="1"/>
      <c r="E1" s="1"/>
      <c r="F1" s="1"/>
      <c r="G1" s="1"/>
      <c r="H1" s="6"/>
      <c r="I1" s="6"/>
    </row>
    <row r="2" spans="1:9" ht="16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2" t="s">
        <v>6</v>
      </c>
      <c r="H2" s="7" t="s">
        <v>41</v>
      </c>
      <c r="I2" s="7" t="s">
        <v>42</v>
      </c>
    </row>
    <row r="3" spans="1:9" ht="16" x14ac:dyDescent="0.35">
      <c r="A3" s="11" t="s">
        <v>40</v>
      </c>
      <c r="B3" s="11" t="s">
        <v>13</v>
      </c>
      <c r="C3" s="12" t="s">
        <v>15</v>
      </c>
      <c r="D3" s="11" t="s">
        <v>18</v>
      </c>
      <c r="E3" s="11" t="s">
        <v>7</v>
      </c>
      <c r="F3" s="13" t="s">
        <v>19</v>
      </c>
      <c r="G3" s="5">
        <v>88</v>
      </c>
      <c r="H3" s="8">
        <v>12</v>
      </c>
      <c r="I3" s="8">
        <f>ROUNDUP(H3*2*1.2,0)</f>
        <v>29</v>
      </c>
    </row>
    <row r="4" spans="1:9" ht="16" x14ac:dyDescent="0.35">
      <c r="A4" s="11" t="s">
        <v>40</v>
      </c>
      <c r="B4" s="11" t="s">
        <v>13</v>
      </c>
      <c r="C4" s="12" t="s">
        <v>15</v>
      </c>
      <c r="D4" s="11" t="s">
        <v>18</v>
      </c>
      <c r="E4" s="11" t="s">
        <v>8</v>
      </c>
      <c r="F4" s="13" t="s">
        <v>20</v>
      </c>
      <c r="G4" s="5">
        <v>88</v>
      </c>
      <c r="H4" s="8">
        <v>32</v>
      </c>
      <c r="I4" s="8">
        <f t="shared" ref="I4:I25" si="0">ROUNDUP(H4*2*1.2,0)</f>
        <v>77</v>
      </c>
    </row>
    <row r="5" spans="1:9" ht="16" x14ac:dyDescent="0.35">
      <c r="A5" s="11" t="s">
        <v>40</v>
      </c>
      <c r="B5" s="11" t="s">
        <v>13</v>
      </c>
      <c r="C5" s="12" t="s">
        <v>15</v>
      </c>
      <c r="D5" s="11" t="s">
        <v>18</v>
      </c>
      <c r="E5" s="11" t="s">
        <v>9</v>
      </c>
      <c r="F5" s="13" t="s">
        <v>21</v>
      </c>
      <c r="G5" s="5">
        <v>88</v>
      </c>
      <c r="H5" s="8">
        <v>74</v>
      </c>
      <c r="I5" s="8">
        <f t="shared" si="0"/>
        <v>178</v>
      </c>
    </row>
    <row r="6" spans="1:9" ht="16" x14ac:dyDescent="0.35">
      <c r="A6" s="11" t="s">
        <v>40</v>
      </c>
      <c r="B6" s="11" t="s">
        <v>13</v>
      </c>
      <c r="C6" s="12" t="s">
        <v>15</v>
      </c>
      <c r="D6" s="11" t="s">
        <v>18</v>
      </c>
      <c r="E6" s="11" t="s">
        <v>10</v>
      </c>
      <c r="F6" s="13" t="s">
        <v>22</v>
      </c>
      <c r="G6" s="5">
        <v>88</v>
      </c>
      <c r="H6" s="8">
        <v>68</v>
      </c>
      <c r="I6" s="8">
        <f t="shared" si="0"/>
        <v>164</v>
      </c>
    </row>
    <row r="7" spans="1:9" ht="16" x14ac:dyDescent="0.35">
      <c r="A7" s="11" t="s">
        <v>40</v>
      </c>
      <c r="B7" s="11" t="s">
        <v>13</v>
      </c>
      <c r="C7" s="12" t="s">
        <v>15</v>
      </c>
      <c r="D7" s="11" t="s">
        <v>18</v>
      </c>
      <c r="E7" s="11" t="s">
        <v>11</v>
      </c>
      <c r="F7" s="13" t="s">
        <v>23</v>
      </c>
      <c r="G7" s="5">
        <v>88</v>
      </c>
      <c r="H7" s="8">
        <v>40</v>
      </c>
      <c r="I7" s="8">
        <f t="shared" si="0"/>
        <v>96</v>
      </c>
    </row>
    <row r="8" spans="1:9" ht="16" x14ac:dyDescent="0.35">
      <c r="A8" s="11" t="s">
        <v>40</v>
      </c>
      <c r="B8" s="11" t="s">
        <v>13</v>
      </c>
      <c r="C8" s="12" t="s">
        <v>15</v>
      </c>
      <c r="D8" s="11" t="s">
        <v>18</v>
      </c>
      <c r="E8" s="11" t="s">
        <v>12</v>
      </c>
      <c r="F8" s="13" t="s">
        <v>24</v>
      </c>
      <c r="G8" s="5">
        <v>88</v>
      </c>
      <c r="H8" s="8">
        <v>16</v>
      </c>
      <c r="I8" s="8">
        <f t="shared" si="0"/>
        <v>39</v>
      </c>
    </row>
    <row r="9" spans="1:9" ht="16" x14ac:dyDescent="0.35">
      <c r="A9" s="11" t="s">
        <v>40</v>
      </c>
      <c r="B9" s="11" t="s">
        <v>13</v>
      </c>
      <c r="C9" s="12" t="s">
        <v>15</v>
      </c>
      <c r="D9" s="11" t="s">
        <v>18</v>
      </c>
      <c r="E9" s="11" t="s">
        <v>14</v>
      </c>
      <c r="F9" s="13" t="s">
        <v>25</v>
      </c>
      <c r="G9" s="5">
        <v>88</v>
      </c>
      <c r="H9" s="8">
        <v>8</v>
      </c>
      <c r="I9" s="8">
        <f t="shared" si="0"/>
        <v>20</v>
      </c>
    </row>
    <row r="10" spans="1:9" ht="16" x14ac:dyDescent="0.35">
      <c r="A10" s="14" t="s">
        <v>62</v>
      </c>
      <c r="B10" s="15"/>
      <c r="C10" s="15"/>
      <c r="D10" s="15"/>
      <c r="E10" s="15"/>
      <c r="F10" s="16"/>
      <c r="H10" s="8">
        <f>SUM(H3:H9)</f>
        <v>250</v>
      </c>
      <c r="I10" s="8">
        <f>SUM(I3:I9)</f>
        <v>603</v>
      </c>
    </row>
    <row r="11" spans="1:9" ht="16" x14ac:dyDescent="0.35">
      <c r="A11" s="11" t="s">
        <v>40</v>
      </c>
      <c r="B11" s="11" t="s">
        <v>16</v>
      </c>
      <c r="C11" s="12" t="s">
        <v>15</v>
      </c>
      <c r="D11" s="11" t="s">
        <v>18</v>
      </c>
      <c r="E11" s="11" t="s">
        <v>7</v>
      </c>
      <c r="F11" s="13" t="s">
        <v>26</v>
      </c>
      <c r="G11" s="5">
        <v>88</v>
      </c>
      <c r="H11" s="8">
        <v>9</v>
      </c>
      <c r="I11" s="8">
        <f t="shared" si="0"/>
        <v>22</v>
      </c>
    </row>
    <row r="12" spans="1:9" ht="16" x14ac:dyDescent="0.35">
      <c r="A12" s="11" t="s">
        <v>40</v>
      </c>
      <c r="B12" s="11" t="s">
        <v>16</v>
      </c>
      <c r="C12" s="12" t="s">
        <v>15</v>
      </c>
      <c r="D12" s="11" t="s">
        <v>18</v>
      </c>
      <c r="E12" s="11" t="s">
        <v>8</v>
      </c>
      <c r="F12" s="13" t="s">
        <v>27</v>
      </c>
      <c r="G12" s="5">
        <v>88</v>
      </c>
      <c r="H12" s="8">
        <v>22</v>
      </c>
      <c r="I12" s="8">
        <f t="shared" si="0"/>
        <v>53</v>
      </c>
    </row>
    <row r="13" spans="1:9" ht="16" x14ac:dyDescent="0.35">
      <c r="A13" s="11" t="s">
        <v>40</v>
      </c>
      <c r="B13" s="11" t="s">
        <v>16</v>
      </c>
      <c r="C13" s="12" t="s">
        <v>15</v>
      </c>
      <c r="D13" s="11" t="s">
        <v>18</v>
      </c>
      <c r="E13" s="11" t="s">
        <v>9</v>
      </c>
      <c r="F13" s="13" t="s">
        <v>28</v>
      </c>
      <c r="G13" s="5">
        <v>88</v>
      </c>
      <c r="H13" s="8">
        <v>43</v>
      </c>
      <c r="I13" s="8">
        <f t="shared" si="0"/>
        <v>104</v>
      </c>
    </row>
    <row r="14" spans="1:9" ht="16" x14ac:dyDescent="0.35">
      <c r="A14" s="11" t="s">
        <v>40</v>
      </c>
      <c r="B14" s="11" t="s">
        <v>16</v>
      </c>
      <c r="C14" s="12" t="s">
        <v>15</v>
      </c>
      <c r="D14" s="11" t="s">
        <v>18</v>
      </c>
      <c r="E14" s="11" t="s">
        <v>10</v>
      </c>
      <c r="F14" s="13" t="s">
        <v>29</v>
      </c>
      <c r="G14" s="5">
        <v>88</v>
      </c>
      <c r="H14" s="8">
        <v>38</v>
      </c>
      <c r="I14" s="8">
        <f t="shared" si="0"/>
        <v>92</v>
      </c>
    </row>
    <row r="15" spans="1:9" ht="16" x14ac:dyDescent="0.35">
      <c r="A15" s="11" t="s">
        <v>40</v>
      </c>
      <c r="B15" s="11" t="s">
        <v>16</v>
      </c>
      <c r="C15" s="12" t="s">
        <v>15</v>
      </c>
      <c r="D15" s="11" t="s">
        <v>18</v>
      </c>
      <c r="E15" s="11" t="s">
        <v>11</v>
      </c>
      <c r="F15" s="13" t="s">
        <v>30</v>
      </c>
      <c r="G15" s="5">
        <v>88</v>
      </c>
      <c r="H15" s="8">
        <v>24</v>
      </c>
      <c r="I15" s="8">
        <f t="shared" si="0"/>
        <v>58</v>
      </c>
    </row>
    <row r="16" spans="1:9" ht="16" x14ac:dyDescent="0.35">
      <c r="A16" s="11" t="s">
        <v>40</v>
      </c>
      <c r="B16" s="11" t="s">
        <v>16</v>
      </c>
      <c r="C16" s="12" t="s">
        <v>15</v>
      </c>
      <c r="D16" s="11" t="s">
        <v>18</v>
      </c>
      <c r="E16" s="11" t="s">
        <v>12</v>
      </c>
      <c r="F16" s="13" t="s">
        <v>31</v>
      </c>
      <c r="G16" s="5">
        <v>88</v>
      </c>
      <c r="H16" s="8">
        <v>10</v>
      </c>
      <c r="I16" s="8">
        <f t="shared" si="0"/>
        <v>24</v>
      </c>
    </row>
    <row r="17" spans="1:9" ht="16" x14ac:dyDescent="0.35">
      <c r="A17" s="11" t="s">
        <v>40</v>
      </c>
      <c r="B17" s="11" t="s">
        <v>16</v>
      </c>
      <c r="C17" s="12" t="s">
        <v>15</v>
      </c>
      <c r="D17" s="11" t="s">
        <v>18</v>
      </c>
      <c r="E17" s="11" t="s">
        <v>14</v>
      </c>
      <c r="F17" s="13" t="s">
        <v>32</v>
      </c>
      <c r="G17" s="5">
        <v>88</v>
      </c>
      <c r="H17" s="8">
        <v>4</v>
      </c>
      <c r="I17" s="8">
        <f t="shared" si="0"/>
        <v>10</v>
      </c>
    </row>
    <row r="18" spans="1:9" ht="16" x14ac:dyDescent="0.35">
      <c r="A18" s="14" t="s">
        <v>62</v>
      </c>
      <c r="B18" s="15"/>
      <c r="C18" s="15"/>
      <c r="D18" s="15"/>
      <c r="E18" s="15"/>
      <c r="F18" s="16"/>
      <c r="H18" s="8">
        <f>SUM(H11:H17)</f>
        <v>150</v>
      </c>
      <c r="I18" s="8">
        <f>SUM(I11:I17)</f>
        <v>363</v>
      </c>
    </row>
    <row r="19" spans="1:9" ht="16" x14ac:dyDescent="0.35">
      <c r="A19" s="11" t="s">
        <v>40</v>
      </c>
      <c r="B19" s="11" t="s">
        <v>17</v>
      </c>
      <c r="C19" s="12" t="s">
        <v>15</v>
      </c>
      <c r="D19" s="11" t="s">
        <v>18</v>
      </c>
      <c r="E19" s="11" t="s">
        <v>7</v>
      </c>
      <c r="F19" s="13" t="s">
        <v>33</v>
      </c>
      <c r="G19" s="5">
        <v>88</v>
      </c>
      <c r="H19" s="8">
        <v>9</v>
      </c>
      <c r="I19" s="8">
        <f t="shared" si="0"/>
        <v>22</v>
      </c>
    </row>
    <row r="20" spans="1:9" ht="16" x14ac:dyDescent="0.35">
      <c r="A20" s="11" t="s">
        <v>40</v>
      </c>
      <c r="B20" s="11" t="s">
        <v>17</v>
      </c>
      <c r="C20" s="12" t="s">
        <v>15</v>
      </c>
      <c r="D20" s="11" t="s">
        <v>18</v>
      </c>
      <c r="E20" s="11" t="s">
        <v>8</v>
      </c>
      <c r="F20" s="13" t="s">
        <v>34</v>
      </c>
      <c r="G20" s="5">
        <v>88</v>
      </c>
      <c r="H20" s="8">
        <v>22</v>
      </c>
      <c r="I20" s="8">
        <f t="shared" si="0"/>
        <v>53</v>
      </c>
    </row>
    <row r="21" spans="1:9" ht="16" x14ac:dyDescent="0.35">
      <c r="A21" s="11" t="s">
        <v>40</v>
      </c>
      <c r="B21" s="11" t="s">
        <v>17</v>
      </c>
      <c r="C21" s="12" t="s">
        <v>15</v>
      </c>
      <c r="D21" s="11" t="s">
        <v>18</v>
      </c>
      <c r="E21" s="11" t="s">
        <v>9</v>
      </c>
      <c r="F21" s="13" t="s">
        <v>35</v>
      </c>
      <c r="G21" s="5">
        <v>88</v>
      </c>
      <c r="H21" s="8">
        <v>43</v>
      </c>
      <c r="I21" s="8">
        <f t="shared" si="0"/>
        <v>104</v>
      </c>
    </row>
    <row r="22" spans="1:9" ht="16" x14ac:dyDescent="0.35">
      <c r="A22" s="11" t="s">
        <v>40</v>
      </c>
      <c r="B22" s="11" t="s">
        <v>17</v>
      </c>
      <c r="C22" s="12" t="s">
        <v>15</v>
      </c>
      <c r="D22" s="11" t="s">
        <v>18</v>
      </c>
      <c r="E22" s="11" t="s">
        <v>10</v>
      </c>
      <c r="F22" s="13" t="s">
        <v>36</v>
      </c>
      <c r="G22" s="5">
        <v>88</v>
      </c>
      <c r="H22" s="8">
        <v>38</v>
      </c>
      <c r="I22" s="8">
        <f t="shared" si="0"/>
        <v>92</v>
      </c>
    </row>
    <row r="23" spans="1:9" ht="16" x14ac:dyDescent="0.35">
      <c r="A23" s="11" t="s">
        <v>40</v>
      </c>
      <c r="B23" s="11" t="s">
        <v>17</v>
      </c>
      <c r="C23" s="12" t="s">
        <v>15</v>
      </c>
      <c r="D23" s="11" t="s">
        <v>18</v>
      </c>
      <c r="E23" s="11" t="s">
        <v>11</v>
      </c>
      <c r="F23" s="13" t="s">
        <v>37</v>
      </c>
      <c r="G23" s="5">
        <v>88</v>
      </c>
      <c r="H23" s="8">
        <v>24</v>
      </c>
      <c r="I23" s="8">
        <f t="shared" si="0"/>
        <v>58</v>
      </c>
    </row>
    <row r="24" spans="1:9" ht="16" x14ac:dyDescent="0.35">
      <c r="A24" s="11" t="s">
        <v>40</v>
      </c>
      <c r="B24" s="11" t="s">
        <v>17</v>
      </c>
      <c r="C24" s="12" t="s">
        <v>15</v>
      </c>
      <c r="D24" s="11" t="s">
        <v>18</v>
      </c>
      <c r="E24" s="11" t="s">
        <v>12</v>
      </c>
      <c r="F24" s="13" t="s">
        <v>38</v>
      </c>
      <c r="G24" s="5">
        <v>88</v>
      </c>
      <c r="H24" s="8">
        <v>10</v>
      </c>
      <c r="I24" s="8">
        <f t="shared" si="0"/>
        <v>24</v>
      </c>
    </row>
    <row r="25" spans="1:9" ht="16" x14ac:dyDescent="0.35">
      <c r="A25" s="11" t="s">
        <v>40</v>
      </c>
      <c r="B25" s="11" t="s">
        <v>17</v>
      </c>
      <c r="C25" s="12" t="s">
        <v>15</v>
      </c>
      <c r="D25" s="11" t="s">
        <v>18</v>
      </c>
      <c r="E25" s="11" t="s">
        <v>14</v>
      </c>
      <c r="F25" s="13" t="s">
        <v>39</v>
      </c>
      <c r="G25" s="5">
        <v>88</v>
      </c>
      <c r="H25" s="8">
        <v>4</v>
      </c>
      <c r="I25" s="8">
        <f t="shared" si="0"/>
        <v>10</v>
      </c>
    </row>
    <row r="26" spans="1:9" ht="16" x14ac:dyDescent="0.35">
      <c r="A26" s="14" t="s">
        <v>62</v>
      </c>
      <c r="B26" s="15"/>
      <c r="C26" s="15"/>
      <c r="D26" s="15"/>
      <c r="E26" s="15"/>
      <c r="F26" s="16"/>
      <c r="G26" s="5"/>
      <c r="H26" s="8">
        <f>SUM(H19:H25)</f>
        <v>150</v>
      </c>
      <c r="I26" s="8">
        <f>SUM(I19:I25)</f>
        <v>363</v>
      </c>
    </row>
    <row r="27" spans="1:9" ht="16" x14ac:dyDescent="0.35">
      <c r="A27" s="3"/>
      <c r="B27" s="3"/>
      <c r="C27" s="4"/>
      <c r="D27" s="3"/>
      <c r="E27" s="3"/>
      <c r="F27" s="1"/>
      <c r="G27" s="5"/>
    </row>
    <row r="28" spans="1:9" ht="16" x14ac:dyDescent="0.35">
      <c r="A28" s="3"/>
      <c r="B28" s="3"/>
      <c r="C28" s="4"/>
      <c r="D28" s="3"/>
      <c r="E28" s="3"/>
      <c r="F28" s="1"/>
      <c r="G28" s="5"/>
    </row>
    <row r="29" spans="1:9" ht="16" x14ac:dyDescent="0.35">
      <c r="A29" s="3"/>
      <c r="B29" s="3"/>
      <c r="C29" s="4"/>
      <c r="D29" s="3"/>
      <c r="E29" s="3"/>
      <c r="F29" s="1"/>
      <c r="G29" s="5"/>
    </row>
    <row r="30" spans="1:9" ht="16" x14ac:dyDescent="0.35">
      <c r="A30" s="3"/>
      <c r="B30" s="3"/>
      <c r="C30" s="4"/>
      <c r="D30" s="3"/>
      <c r="E30" s="3"/>
      <c r="F30" s="1"/>
      <c r="G30" s="5"/>
    </row>
    <row r="31" spans="1:9" ht="16" x14ac:dyDescent="0.35">
      <c r="A31" s="3"/>
      <c r="B31" s="3"/>
      <c r="C31" s="4"/>
      <c r="D31" s="3"/>
      <c r="E31" s="3"/>
      <c r="F31" s="1"/>
      <c r="G31" s="5"/>
    </row>
    <row r="32" spans="1:9" ht="16" x14ac:dyDescent="0.35">
      <c r="A32" s="3"/>
      <c r="B32" s="3"/>
      <c r="C32" s="4"/>
      <c r="D32" s="3"/>
      <c r="E32" s="3"/>
      <c r="F32" s="1"/>
      <c r="G32" s="5"/>
    </row>
    <row r="33" spans="1:7" ht="16" x14ac:dyDescent="0.35">
      <c r="A33" s="3"/>
      <c r="B33" s="3"/>
      <c r="C33" s="4"/>
      <c r="D33" s="3"/>
      <c r="E33" s="3"/>
      <c r="F33" s="1"/>
      <c r="G33" s="5"/>
    </row>
    <row r="34" spans="1:7" ht="16" x14ac:dyDescent="0.35">
      <c r="A34" s="3"/>
      <c r="B34" s="3"/>
      <c r="C34" s="4"/>
      <c r="D34" s="3"/>
      <c r="E34" s="3"/>
      <c r="F34" s="1"/>
      <c r="G34" s="5"/>
    </row>
  </sheetData>
  <mergeCells count="3">
    <mergeCell ref="A10:F10"/>
    <mergeCell ref="A18:F18"/>
    <mergeCell ref="A26:F26"/>
  </mergeCells>
  <phoneticPr fontId="5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C9DCA-3939-47AF-88D5-301429EB918D}">
  <dimension ref="A1:I18"/>
  <sheetViews>
    <sheetView topLeftCell="A3" workbookViewId="0">
      <selection activeCell="I18" activeCellId="1" sqref="I10 I18"/>
    </sheetView>
  </sheetViews>
  <sheetFormatPr defaultColWidth="11" defaultRowHeight="15" x14ac:dyDescent="0.25"/>
  <cols>
    <col min="1" max="1" width="29.08203125" customWidth="1"/>
    <col min="2" max="2" width="18.1640625" customWidth="1"/>
    <col min="3" max="3" width="19.5" customWidth="1"/>
    <col min="4" max="4" width="14.75" customWidth="1"/>
    <col min="5" max="5" width="5.5" bestFit="1" customWidth="1"/>
    <col min="6" max="6" width="25.6640625" bestFit="1" customWidth="1"/>
    <col min="7" max="7" width="16.33203125" hidden="1" customWidth="1"/>
    <col min="8" max="8" width="9.58203125" style="9" bestFit="1" customWidth="1"/>
    <col min="9" max="9" width="18.75" style="9" customWidth="1"/>
  </cols>
  <sheetData>
    <row r="1" spans="1:9" ht="16" x14ac:dyDescent="0.35">
      <c r="A1" s="1"/>
      <c r="B1" s="1"/>
      <c r="C1" s="1"/>
      <c r="D1" s="1"/>
      <c r="E1" s="1"/>
      <c r="F1" s="1"/>
      <c r="G1" s="1"/>
      <c r="H1" s="6"/>
      <c r="I1" s="6"/>
    </row>
    <row r="2" spans="1:9" ht="16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2" t="s">
        <v>6</v>
      </c>
      <c r="H2" s="7" t="s">
        <v>41</v>
      </c>
      <c r="I2" s="7" t="s">
        <v>42</v>
      </c>
    </row>
    <row r="3" spans="1:9" ht="16" x14ac:dyDescent="0.35">
      <c r="A3" s="11" t="s">
        <v>43</v>
      </c>
      <c r="B3" s="11" t="s">
        <v>44</v>
      </c>
      <c r="C3" s="12" t="s">
        <v>45</v>
      </c>
      <c r="D3" s="11" t="s">
        <v>46</v>
      </c>
      <c r="E3" s="11" t="s">
        <v>7</v>
      </c>
      <c r="F3" s="12" t="s">
        <v>47</v>
      </c>
      <c r="G3" s="5">
        <v>138</v>
      </c>
      <c r="H3" s="8">
        <v>12</v>
      </c>
      <c r="I3" s="8">
        <f>ROUNDUP(H3*2*1.2,0)</f>
        <v>29</v>
      </c>
    </row>
    <row r="4" spans="1:9" ht="16" x14ac:dyDescent="0.35">
      <c r="A4" s="11" t="s">
        <v>43</v>
      </c>
      <c r="B4" s="11" t="s">
        <v>44</v>
      </c>
      <c r="C4" s="12" t="s">
        <v>45</v>
      </c>
      <c r="D4" s="11" t="s">
        <v>46</v>
      </c>
      <c r="E4" s="11" t="s">
        <v>8</v>
      </c>
      <c r="F4" s="12" t="s">
        <v>48</v>
      </c>
      <c r="G4" s="5">
        <v>138</v>
      </c>
      <c r="H4" s="8">
        <v>35</v>
      </c>
      <c r="I4" s="8">
        <f t="shared" ref="I4:I17" si="0">ROUNDUP(H4*2*1.2,0)</f>
        <v>84</v>
      </c>
    </row>
    <row r="5" spans="1:9" ht="16" x14ac:dyDescent="0.35">
      <c r="A5" s="11" t="s">
        <v>43</v>
      </c>
      <c r="B5" s="11" t="s">
        <v>44</v>
      </c>
      <c r="C5" s="12" t="s">
        <v>45</v>
      </c>
      <c r="D5" s="11" t="s">
        <v>46</v>
      </c>
      <c r="E5" s="11" t="s">
        <v>9</v>
      </c>
      <c r="F5" s="12" t="s">
        <v>49</v>
      </c>
      <c r="G5" s="5">
        <v>138</v>
      </c>
      <c r="H5" s="8">
        <v>57</v>
      </c>
      <c r="I5" s="8">
        <f t="shared" si="0"/>
        <v>137</v>
      </c>
    </row>
    <row r="6" spans="1:9" ht="16" x14ac:dyDescent="0.35">
      <c r="A6" s="11" t="s">
        <v>43</v>
      </c>
      <c r="B6" s="11" t="s">
        <v>44</v>
      </c>
      <c r="C6" s="12" t="s">
        <v>45</v>
      </c>
      <c r="D6" s="11" t="s">
        <v>46</v>
      </c>
      <c r="E6" s="11" t="s">
        <v>10</v>
      </c>
      <c r="F6" s="12" t="s">
        <v>50</v>
      </c>
      <c r="G6" s="5">
        <v>138</v>
      </c>
      <c r="H6" s="8">
        <v>48</v>
      </c>
      <c r="I6" s="8">
        <f t="shared" si="0"/>
        <v>116</v>
      </c>
    </row>
    <row r="7" spans="1:9" ht="16" x14ac:dyDescent="0.35">
      <c r="A7" s="11" t="s">
        <v>43</v>
      </c>
      <c r="B7" s="11" t="s">
        <v>44</v>
      </c>
      <c r="C7" s="12" t="s">
        <v>45</v>
      </c>
      <c r="D7" s="11" t="s">
        <v>46</v>
      </c>
      <c r="E7" s="11" t="s">
        <v>11</v>
      </c>
      <c r="F7" s="12" t="s">
        <v>51</v>
      </c>
      <c r="G7" s="5">
        <v>138</v>
      </c>
      <c r="H7" s="8">
        <v>30</v>
      </c>
      <c r="I7" s="8">
        <f t="shared" si="0"/>
        <v>72</v>
      </c>
    </row>
    <row r="8" spans="1:9" ht="16" x14ac:dyDescent="0.35">
      <c r="A8" s="11" t="s">
        <v>43</v>
      </c>
      <c r="B8" s="11" t="s">
        <v>44</v>
      </c>
      <c r="C8" s="12" t="s">
        <v>45</v>
      </c>
      <c r="D8" s="11" t="s">
        <v>46</v>
      </c>
      <c r="E8" s="11" t="s">
        <v>12</v>
      </c>
      <c r="F8" s="12" t="s">
        <v>52</v>
      </c>
      <c r="G8" s="5">
        <v>138</v>
      </c>
      <c r="H8" s="8">
        <v>14</v>
      </c>
      <c r="I8" s="8">
        <f t="shared" si="0"/>
        <v>34</v>
      </c>
    </row>
    <row r="9" spans="1:9" ht="16" x14ac:dyDescent="0.35">
      <c r="A9" s="11" t="s">
        <v>43</v>
      </c>
      <c r="B9" s="11" t="s">
        <v>44</v>
      </c>
      <c r="C9" s="12" t="s">
        <v>45</v>
      </c>
      <c r="D9" s="11" t="s">
        <v>46</v>
      </c>
      <c r="E9" s="11" t="s">
        <v>14</v>
      </c>
      <c r="F9" s="12" t="s">
        <v>53</v>
      </c>
      <c r="G9" s="5">
        <v>138</v>
      </c>
      <c r="H9" s="8">
        <v>4</v>
      </c>
      <c r="I9" s="8">
        <f t="shared" si="0"/>
        <v>10</v>
      </c>
    </row>
    <row r="10" spans="1:9" ht="16" x14ac:dyDescent="0.35">
      <c r="A10" s="14" t="s">
        <v>62</v>
      </c>
      <c r="B10" s="15"/>
      <c r="C10" s="15"/>
      <c r="D10" s="15"/>
      <c r="E10" s="15"/>
      <c r="F10" s="16"/>
      <c r="H10" s="8">
        <f>SUM(H3:H9)</f>
        <v>200</v>
      </c>
      <c r="I10" s="8">
        <f>SUM(I3:I9)</f>
        <v>482</v>
      </c>
    </row>
    <row r="11" spans="1:9" ht="16" x14ac:dyDescent="0.35">
      <c r="A11" s="11" t="s">
        <v>43</v>
      </c>
      <c r="B11" s="11" t="s">
        <v>54</v>
      </c>
      <c r="C11" s="12" t="s">
        <v>45</v>
      </c>
      <c r="D11" s="11" t="s">
        <v>46</v>
      </c>
      <c r="E11" s="11" t="s">
        <v>7</v>
      </c>
      <c r="F11" s="12" t="s">
        <v>55</v>
      </c>
      <c r="G11" s="5">
        <v>138</v>
      </c>
      <c r="H11" s="8">
        <v>8</v>
      </c>
      <c r="I11" s="8">
        <f t="shared" si="0"/>
        <v>20</v>
      </c>
    </row>
    <row r="12" spans="1:9" ht="16" x14ac:dyDescent="0.35">
      <c r="A12" s="11" t="s">
        <v>43</v>
      </c>
      <c r="B12" s="11" t="s">
        <v>54</v>
      </c>
      <c r="C12" s="12" t="s">
        <v>45</v>
      </c>
      <c r="D12" s="11" t="s">
        <v>46</v>
      </c>
      <c r="E12" s="11" t="s">
        <v>8</v>
      </c>
      <c r="F12" s="12" t="s">
        <v>56</v>
      </c>
      <c r="G12" s="5">
        <v>138</v>
      </c>
      <c r="H12" s="8">
        <v>28</v>
      </c>
      <c r="I12" s="8">
        <f t="shared" si="0"/>
        <v>68</v>
      </c>
    </row>
    <row r="13" spans="1:9" ht="16" x14ac:dyDescent="0.35">
      <c r="A13" s="11" t="s">
        <v>43</v>
      </c>
      <c r="B13" s="11" t="s">
        <v>54</v>
      </c>
      <c r="C13" s="12" t="s">
        <v>45</v>
      </c>
      <c r="D13" s="11" t="s">
        <v>46</v>
      </c>
      <c r="E13" s="11" t="s">
        <v>9</v>
      </c>
      <c r="F13" s="12" t="s">
        <v>57</v>
      </c>
      <c r="G13" s="5">
        <v>138</v>
      </c>
      <c r="H13" s="8">
        <v>44</v>
      </c>
      <c r="I13" s="8">
        <f t="shared" si="0"/>
        <v>106</v>
      </c>
    </row>
    <row r="14" spans="1:9" ht="16" x14ac:dyDescent="0.35">
      <c r="A14" s="11" t="s">
        <v>43</v>
      </c>
      <c r="B14" s="11" t="s">
        <v>54</v>
      </c>
      <c r="C14" s="12" t="s">
        <v>45</v>
      </c>
      <c r="D14" s="11" t="s">
        <v>46</v>
      </c>
      <c r="E14" s="11" t="s">
        <v>10</v>
      </c>
      <c r="F14" s="12" t="s">
        <v>58</v>
      </c>
      <c r="G14" s="5">
        <v>138</v>
      </c>
      <c r="H14" s="8">
        <v>35</v>
      </c>
      <c r="I14" s="8">
        <f t="shared" si="0"/>
        <v>84</v>
      </c>
    </row>
    <row r="15" spans="1:9" ht="16" x14ac:dyDescent="0.35">
      <c r="A15" s="11" t="s">
        <v>43</v>
      </c>
      <c r="B15" s="11" t="s">
        <v>54</v>
      </c>
      <c r="C15" s="12" t="s">
        <v>45</v>
      </c>
      <c r="D15" s="11" t="s">
        <v>46</v>
      </c>
      <c r="E15" s="11" t="s">
        <v>11</v>
      </c>
      <c r="F15" s="12" t="s">
        <v>59</v>
      </c>
      <c r="G15" s="5">
        <v>138</v>
      </c>
      <c r="H15" s="8">
        <v>25</v>
      </c>
      <c r="I15" s="8">
        <f t="shared" si="0"/>
        <v>60</v>
      </c>
    </row>
    <row r="16" spans="1:9" ht="16" x14ac:dyDescent="0.35">
      <c r="A16" s="11" t="s">
        <v>43</v>
      </c>
      <c r="B16" s="11" t="s">
        <v>54</v>
      </c>
      <c r="C16" s="12" t="s">
        <v>45</v>
      </c>
      <c r="D16" s="11" t="s">
        <v>46</v>
      </c>
      <c r="E16" s="11" t="s">
        <v>12</v>
      </c>
      <c r="F16" s="12" t="s">
        <v>60</v>
      </c>
      <c r="G16" s="5">
        <v>138</v>
      </c>
      <c r="H16" s="8">
        <v>8</v>
      </c>
      <c r="I16" s="8">
        <f t="shared" si="0"/>
        <v>20</v>
      </c>
    </row>
    <row r="17" spans="1:9" ht="16" x14ac:dyDescent="0.35">
      <c r="A17" s="11" t="s">
        <v>43</v>
      </c>
      <c r="B17" s="11" t="s">
        <v>54</v>
      </c>
      <c r="C17" s="12" t="s">
        <v>45</v>
      </c>
      <c r="D17" s="11" t="s">
        <v>46</v>
      </c>
      <c r="E17" s="11" t="s">
        <v>14</v>
      </c>
      <c r="F17" s="12" t="s">
        <v>61</v>
      </c>
      <c r="G17" s="5">
        <v>138</v>
      </c>
      <c r="H17" s="8">
        <v>2</v>
      </c>
      <c r="I17" s="8">
        <f t="shared" si="0"/>
        <v>5</v>
      </c>
    </row>
    <row r="18" spans="1:9" ht="16" x14ac:dyDescent="0.35">
      <c r="A18" s="14" t="s">
        <v>62</v>
      </c>
      <c r="B18" s="15"/>
      <c r="C18" s="15"/>
      <c r="D18" s="15"/>
      <c r="E18" s="15"/>
      <c r="F18" s="16"/>
      <c r="H18" s="8">
        <f>SUM(H11:H17)</f>
        <v>150</v>
      </c>
      <c r="I18" s="8">
        <f>SUM(I11:I17)</f>
        <v>363</v>
      </c>
    </row>
  </sheetData>
  <mergeCells count="2">
    <mergeCell ref="A10:F10"/>
    <mergeCell ref="A18:F18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0835-D5CD-452E-BD23-7BD81E7C3361}">
  <dimension ref="A1:I26"/>
  <sheetViews>
    <sheetView topLeftCell="A3" workbookViewId="0">
      <selection activeCell="I18" activeCellId="1" sqref="I10 I18"/>
    </sheetView>
  </sheetViews>
  <sheetFormatPr defaultColWidth="11" defaultRowHeight="15" x14ac:dyDescent="0.25"/>
  <cols>
    <col min="1" max="1" width="30.58203125" customWidth="1"/>
    <col min="2" max="2" width="21.6640625" customWidth="1"/>
    <col min="3" max="3" width="16.25" customWidth="1"/>
    <col min="4" max="4" width="25.1640625" customWidth="1"/>
    <col min="5" max="5" width="5.5" bestFit="1" customWidth="1"/>
    <col min="6" max="6" width="22.1640625" customWidth="1"/>
    <col min="7" max="7" width="16.33203125" hidden="1" customWidth="1"/>
    <col min="8" max="8" width="9.58203125" style="9" bestFit="1" customWidth="1"/>
    <col min="9" max="9" width="18.75" style="9" customWidth="1"/>
  </cols>
  <sheetData>
    <row r="1" spans="1:9" ht="16" x14ac:dyDescent="0.35">
      <c r="A1" s="1"/>
      <c r="B1" s="1"/>
      <c r="C1" s="1"/>
      <c r="D1" s="1"/>
      <c r="E1" s="1"/>
      <c r="F1" s="1"/>
      <c r="G1" s="1"/>
      <c r="H1" s="6"/>
      <c r="I1" s="6"/>
    </row>
    <row r="2" spans="1:9" ht="16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2" t="s">
        <v>6</v>
      </c>
      <c r="H2" s="7" t="s">
        <v>41</v>
      </c>
      <c r="I2" s="7" t="s">
        <v>42</v>
      </c>
    </row>
    <row r="3" spans="1:9" ht="16" x14ac:dyDescent="0.35">
      <c r="A3" s="11" t="s">
        <v>63</v>
      </c>
      <c r="B3" s="11" t="s">
        <v>13</v>
      </c>
      <c r="C3" s="12" t="s">
        <v>64</v>
      </c>
      <c r="D3" s="11" t="s">
        <v>65</v>
      </c>
      <c r="E3" s="11" t="s">
        <v>7</v>
      </c>
      <c r="F3" s="13" t="s">
        <v>66</v>
      </c>
      <c r="G3" s="5">
        <v>168</v>
      </c>
      <c r="H3" s="8">
        <v>23</v>
      </c>
      <c r="I3" s="8">
        <f>ROUNDUP(H3*2*1.2,0)</f>
        <v>56</v>
      </c>
    </row>
    <row r="4" spans="1:9" ht="16" x14ac:dyDescent="0.35">
      <c r="A4" s="11" t="s">
        <v>63</v>
      </c>
      <c r="B4" s="11" t="s">
        <v>13</v>
      </c>
      <c r="C4" s="12" t="s">
        <v>64</v>
      </c>
      <c r="D4" s="11" t="s">
        <v>65</v>
      </c>
      <c r="E4" s="11" t="s">
        <v>8</v>
      </c>
      <c r="F4" s="13" t="s">
        <v>67</v>
      </c>
      <c r="G4" s="5">
        <v>168</v>
      </c>
      <c r="H4" s="8">
        <v>43</v>
      </c>
      <c r="I4" s="8">
        <f t="shared" ref="I4:I17" si="0">ROUNDUP(H4*2*1.2,0)</f>
        <v>104</v>
      </c>
    </row>
    <row r="5" spans="1:9" ht="16" x14ac:dyDescent="0.35">
      <c r="A5" s="11" t="s">
        <v>63</v>
      </c>
      <c r="B5" s="11" t="s">
        <v>13</v>
      </c>
      <c r="C5" s="12" t="s">
        <v>64</v>
      </c>
      <c r="D5" s="11" t="s">
        <v>65</v>
      </c>
      <c r="E5" s="11" t="s">
        <v>9</v>
      </c>
      <c r="F5" s="13" t="s">
        <v>68</v>
      </c>
      <c r="G5" s="5">
        <v>168</v>
      </c>
      <c r="H5" s="8">
        <v>78</v>
      </c>
      <c r="I5" s="8">
        <f t="shared" si="0"/>
        <v>188</v>
      </c>
    </row>
    <row r="6" spans="1:9" ht="16" x14ac:dyDescent="0.35">
      <c r="A6" s="11" t="s">
        <v>63</v>
      </c>
      <c r="B6" s="11" t="s">
        <v>13</v>
      </c>
      <c r="C6" s="12" t="s">
        <v>64</v>
      </c>
      <c r="D6" s="11" t="s">
        <v>65</v>
      </c>
      <c r="E6" s="11" t="s">
        <v>10</v>
      </c>
      <c r="F6" s="13" t="s">
        <v>69</v>
      </c>
      <c r="G6" s="5">
        <v>168</v>
      </c>
      <c r="H6" s="8">
        <v>73</v>
      </c>
      <c r="I6" s="8">
        <f t="shared" si="0"/>
        <v>176</v>
      </c>
    </row>
    <row r="7" spans="1:9" ht="16" x14ac:dyDescent="0.35">
      <c r="A7" s="11" t="s">
        <v>63</v>
      </c>
      <c r="B7" s="11" t="s">
        <v>13</v>
      </c>
      <c r="C7" s="12" t="s">
        <v>64</v>
      </c>
      <c r="D7" s="11" t="s">
        <v>65</v>
      </c>
      <c r="E7" s="11" t="s">
        <v>11</v>
      </c>
      <c r="F7" s="13" t="s">
        <v>70</v>
      </c>
      <c r="G7" s="5">
        <v>168</v>
      </c>
      <c r="H7" s="8">
        <v>50</v>
      </c>
      <c r="I7" s="8">
        <f t="shared" si="0"/>
        <v>120</v>
      </c>
    </row>
    <row r="8" spans="1:9" ht="16" x14ac:dyDescent="0.35">
      <c r="A8" s="11" t="s">
        <v>63</v>
      </c>
      <c r="B8" s="11" t="s">
        <v>13</v>
      </c>
      <c r="C8" s="12" t="s">
        <v>64</v>
      </c>
      <c r="D8" s="11" t="s">
        <v>65</v>
      </c>
      <c r="E8" s="11" t="s">
        <v>12</v>
      </c>
      <c r="F8" s="13" t="s">
        <v>71</v>
      </c>
      <c r="G8" s="5">
        <v>168</v>
      </c>
      <c r="H8" s="8">
        <v>26</v>
      </c>
      <c r="I8" s="8">
        <f t="shared" si="0"/>
        <v>63</v>
      </c>
    </row>
    <row r="9" spans="1:9" ht="16" x14ac:dyDescent="0.35">
      <c r="A9" s="11" t="s">
        <v>63</v>
      </c>
      <c r="B9" s="11" t="s">
        <v>13</v>
      </c>
      <c r="C9" s="12" t="s">
        <v>64</v>
      </c>
      <c r="D9" s="11" t="s">
        <v>65</v>
      </c>
      <c r="E9" s="11" t="s">
        <v>14</v>
      </c>
      <c r="F9" s="13" t="s">
        <v>72</v>
      </c>
      <c r="G9" s="5">
        <v>168</v>
      </c>
      <c r="H9" s="8">
        <v>7</v>
      </c>
      <c r="I9" s="8">
        <f t="shared" si="0"/>
        <v>17</v>
      </c>
    </row>
    <row r="10" spans="1:9" ht="16" x14ac:dyDescent="0.35">
      <c r="A10" s="14" t="s">
        <v>62</v>
      </c>
      <c r="B10" s="15"/>
      <c r="C10" s="15"/>
      <c r="D10" s="15"/>
      <c r="E10" s="15"/>
      <c r="F10" s="16"/>
      <c r="H10" s="8">
        <f>SUM(H3:H9)</f>
        <v>300</v>
      </c>
      <c r="I10" s="8">
        <f>SUM(I3:I9)</f>
        <v>724</v>
      </c>
    </row>
    <row r="11" spans="1:9" ht="16" x14ac:dyDescent="0.35">
      <c r="A11" s="11" t="s">
        <v>63</v>
      </c>
      <c r="B11" s="11" t="s">
        <v>73</v>
      </c>
      <c r="C11" s="12" t="s">
        <v>64</v>
      </c>
      <c r="D11" s="11" t="s">
        <v>65</v>
      </c>
      <c r="E11" s="11" t="s">
        <v>7</v>
      </c>
      <c r="F11" s="13" t="s">
        <v>74</v>
      </c>
      <c r="G11" s="5">
        <v>168</v>
      </c>
      <c r="H11" s="8">
        <v>12</v>
      </c>
      <c r="I11" s="8">
        <f t="shared" si="0"/>
        <v>29</v>
      </c>
    </row>
    <row r="12" spans="1:9" ht="16" x14ac:dyDescent="0.35">
      <c r="A12" s="11" t="s">
        <v>63</v>
      </c>
      <c r="B12" s="11" t="s">
        <v>73</v>
      </c>
      <c r="C12" s="12" t="s">
        <v>64</v>
      </c>
      <c r="D12" s="11" t="s">
        <v>65</v>
      </c>
      <c r="E12" s="11" t="s">
        <v>8</v>
      </c>
      <c r="F12" s="13" t="s">
        <v>75</v>
      </c>
      <c r="G12" s="5">
        <v>168</v>
      </c>
      <c r="H12" s="8">
        <v>26</v>
      </c>
      <c r="I12" s="8">
        <f t="shared" si="0"/>
        <v>63</v>
      </c>
    </row>
    <row r="13" spans="1:9" ht="16" x14ac:dyDescent="0.35">
      <c r="A13" s="11" t="s">
        <v>63</v>
      </c>
      <c r="B13" s="11" t="s">
        <v>73</v>
      </c>
      <c r="C13" s="12" t="s">
        <v>64</v>
      </c>
      <c r="D13" s="11" t="s">
        <v>65</v>
      </c>
      <c r="E13" s="11" t="s">
        <v>9</v>
      </c>
      <c r="F13" s="13" t="s">
        <v>76</v>
      </c>
      <c r="G13" s="5">
        <v>168</v>
      </c>
      <c r="H13" s="8">
        <v>57</v>
      </c>
      <c r="I13" s="8">
        <f t="shared" si="0"/>
        <v>137</v>
      </c>
    </row>
    <row r="14" spans="1:9" ht="16" x14ac:dyDescent="0.35">
      <c r="A14" s="11" t="s">
        <v>63</v>
      </c>
      <c r="B14" s="11" t="s">
        <v>73</v>
      </c>
      <c r="C14" s="12" t="s">
        <v>64</v>
      </c>
      <c r="D14" s="11" t="s">
        <v>65</v>
      </c>
      <c r="E14" s="11" t="s">
        <v>10</v>
      </c>
      <c r="F14" s="13" t="s">
        <v>77</v>
      </c>
      <c r="G14" s="5">
        <v>168</v>
      </c>
      <c r="H14" s="8">
        <v>54</v>
      </c>
      <c r="I14" s="8">
        <f t="shared" si="0"/>
        <v>130</v>
      </c>
    </row>
    <row r="15" spans="1:9" ht="16" x14ac:dyDescent="0.35">
      <c r="A15" s="11" t="s">
        <v>63</v>
      </c>
      <c r="B15" s="11" t="s">
        <v>73</v>
      </c>
      <c r="C15" s="12" t="s">
        <v>64</v>
      </c>
      <c r="D15" s="11" t="s">
        <v>65</v>
      </c>
      <c r="E15" s="11" t="s">
        <v>11</v>
      </c>
      <c r="F15" s="13" t="s">
        <v>78</v>
      </c>
      <c r="G15" s="5">
        <v>168</v>
      </c>
      <c r="H15" s="8">
        <v>28</v>
      </c>
      <c r="I15" s="8">
        <f t="shared" si="0"/>
        <v>68</v>
      </c>
    </row>
    <row r="16" spans="1:9" ht="16" x14ac:dyDescent="0.35">
      <c r="A16" s="11" t="s">
        <v>63</v>
      </c>
      <c r="B16" s="11" t="s">
        <v>73</v>
      </c>
      <c r="C16" s="12" t="s">
        <v>64</v>
      </c>
      <c r="D16" s="11" t="s">
        <v>65</v>
      </c>
      <c r="E16" s="11" t="s">
        <v>12</v>
      </c>
      <c r="F16" s="13" t="s">
        <v>79</v>
      </c>
      <c r="G16" s="5">
        <v>168</v>
      </c>
      <c r="H16" s="8">
        <v>18</v>
      </c>
      <c r="I16" s="8">
        <f t="shared" si="0"/>
        <v>44</v>
      </c>
    </row>
    <row r="17" spans="1:9" ht="16" x14ac:dyDescent="0.35">
      <c r="A17" s="11" t="s">
        <v>63</v>
      </c>
      <c r="B17" s="11" t="s">
        <v>73</v>
      </c>
      <c r="C17" s="12" t="s">
        <v>64</v>
      </c>
      <c r="D17" s="11" t="s">
        <v>65</v>
      </c>
      <c r="E17" s="11" t="s">
        <v>14</v>
      </c>
      <c r="F17" s="13" t="s">
        <v>80</v>
      </c>
      <c r="G17" s="5">
        <v>168</v>
      </c>
      <c r="H17" s="8">
        <v>5</v>
      </c>
      <c r="I17" s="8">
        <f t="shared" si="0"/>
        <v>12</v>
      </c>
    </row>
    <row r="18" spans="1:9" ht="16" x14ac:dyDescent="0.35">
      <c r="A18" s="14" t="s">
        <v>62</v>
      </c>
      <c r="B18" s="15"/>
      <c r="C18" s="15"/>
      <c r="D18" s="15"/>
      <c r="E18" s="15"/>
      <c r="F18" s="16"/>
      <c r="H18" s="8">
        <f>SUM(H11:H17)</f>
        <v>200</v>
      </c>
      <c r="I18" s="8">
        <f>SUM(I11:I17)</f>
        <v>483</v>
      </c>
    </row>
    <row r="19" spans="1:9" ht="16" x14ac:dyDescent="0.35">
      <c r="A19" s="3"/>
      <c r="B19" s="3"/>
      <c r="C19" s="4"/>
      <c r="D19" s="3"/>
      <c r="E19" s="3"/>
      <c r="F19" s="1"/>
      <c r="G19" s="5"/>
    </row>
    <row r="20" spans="1:9" ht="16" x14ac:dyDescent="0.35">
      <c r="A20" s="3"/>
      <c r="B20" s="3"/>
      <c r="C20" s="4"/>
      <c r="D20" s="3"/>
      <c r="E20" s="3"/>
      <c r="F20" s="1"/>
      <c r="G20" s="5"/>
    </row>
    <row r="21" spans="1:9" ht="16" x14ac:dyDescent="0.35">
      <c r="A21" s="3"/>
      <c r="B21" s="3"/>
      <c r="C21" s="4"/>
      <c r="D21" s="3"/>
      <c r="E21" s="3"/>
      <c r="F21" s="1"/>
      <c r="G21" s="5"/>
    </row>
    <row r="22" spans="1:9" ht="16" x14ac:dyDescent="0.35">
      <c r="A22" s="3"/>
      <c r="B22" s="3"/>
      <c r="C22" s="4"/>
      <c r="D22" s="3"/>
      <c r="E22" s="3"/>
      <c r="F22" s="1"/>
      <c r="G22" s="5"/>
    </row>
    <row r="23" spans="1:9" ht="16" x14ac:dyDescent="0.35">
      <c r="A23" s="3"/>
      <c r="B23" s="3"/>
      <c r="C23" s="4"/>
      <c r="D23" s="3"/>
      <c r="E23" s="3"/>
      <c r="F23" s="1"/>
      <c r="G23" s="5"/>
    </row>
    <row r="24" spans="1:9" ht="16" x14ac:dyDescent="0.35">
      <c r="A24" s="3"/>
      <c r="B24" s="3"/>
      <c r="C24" s="4"/>
      <c r="D24" s="3"/>
      <c r="E24" s="3"/>
      <c r="F24" s="1"/>
      <c r="G24" s="5"/>
    </row>
    <row r="25" spans="1:9" ht="16" x14ac:dyDescent="0.35">
      <c r="A25" s="3"/>
      <c r="B25" s="3"/>
      <c r="C25" s="4"/>
      <c r="D25" s="3"/>
      <c r="E25" s="3"/>
      <c r="F25" s="1"/>
      <c r="G25" s="5"/>
    </row>
    <row r="26" spans="1:9" ht="16" x14ac:dyDescent="0.35">
      <c r="A26" s="3"/>
      <c r="B26" s="3"/>
      <c r="C26" s="4"/>
      <c r="D26" s="3"/>
      <c r="E26" s="3"/>
      <c r="F26" s="1"/>
      <c r="G26" s="5"/>
    </row>
  </sheetData>
  <mergeCells count="2">
    <mergeCell ref="A18:F18"/>
    <mergeCell ref="A10:F10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FCCA-3DFC-42A8-8CFB-FA63FEE81739}">
  <dimension ref="A1:I26"/>
  <sheetViews>
    <sheetView topLeftCell="A3" workbookViewId="0">
      <selection activeCell="I20" sqref="I20"/>
    </sheetView>
  </sheetViews>
  <sheetFormatPr defaultColWidth="11" defaultRowHeight="15" x14ac:dyDescent="0.25"/>
  <cols>
    <col min="1" max="1" width="27.6640625" customWidth="1"/>
    <col min="2" max="2" width="20.08203125" customWidth="1"/>
    <col min="3" max="3" width="16.6640625" customWidth="1"/>
    <col min="4" max="4" width="18.5" customWidth="1"/>
    <col min="5" max="5" width="5.5" bestFit="1" customWidth="1"/>
    <col min="6" max="6" width="25" customWidth="1"/>
    <col min="7" max="7" width="16.33203125" hidden="1" customWidth="1"/>
    <col min="8" max="8" width="9.58203125" style="9" bestFit="1" customWidth="1"/>
    <col min="9" max="9" width="18.75" style="9" customWidth="1"/>
  </cols>
  <sheetData>
    <row r="1" spans="1:9" ht="16" x14ac:dyDescent="0.35">
      <c r="A1" s="1"/>
      <c r="B1" s="1"/>
      <c r="C1" s="1"/>
      <c r="D1" s="1"/>
      <c r="E1" s="1"/>
      <c r="F1" s="1"/>
      <c r="G1" s="1"/>
      <c r="H1" s="6"/>
      <c r="I1" s="6"/>
    </row>
    <row r="2" spans="1:9" ht="16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2" t="s">
        <v>6</v>
      </c>
      <c r="H2" s="7" t="s">
        <v>41</v>
      </c>
      <c r="I2" s="7" t="s">
        <v>42</v>
      </c>
    </row>
    <row r="3" spans="1:9" ht="16" x14ac:dyDescent="0.35">
      <c r="A3" s="11" t="s">
        <v>81</v>
      </c>
      <c r="B3" s="11" t="s">
        <v>13</v>
      </c>
      <c r="C3" s="12" t="s">
        <v>82</v>
      </c>
      <c r="D3" s="11" t="s">
        <v>83</v>
      </c>
      <c r="E3" s="11" t="s">
        <v>7</v>
      </c>
      <c r="F3" s="13" t="s">
        <v>84</v>
      </c>
      <c r="G3" s="5">
        <v>128</v>
      </c>
      <c r="H3" s="8">
        <v>10</v>
      </c>
      <c r="I3" s="8">
        <f>ROUNDUP(H3*2*1.2,0)</f>
        <v>24</v>
      </c>
    </row>
    <row r="4" spans="1:9" ht="16" x14ac:dyDescent="0.35">
      <c r="A4" s="11" t="s">
        <v>81</v>
      </c>
      <c r="B4" s="11" t="s">
        <v>13</v>
      </c>
      <c r="C4" s="12" t="s">
        <v>82</v>
      </c>
      <c r="D4" s="11" t="s">
        <v>83</v>
      </c>
      <c r="E4" s="11" t="s">
        <v>8</v>
      </c>
      <c r="F4" s="13" t="s">
        <v>85</v>
      </c>
      <c r="G4" s="5">
        <v>128</v>
      </c>
      <c r="H4" s="8">
        <v>26</v>
      </c>
      <c r="I4" s="8">
        <f t="shared" ref="I4:I17" si="0">ROUNDUP(H4*2*1.2,0)</f>
        <v>63</v>
      </c>
    </row>
    <row r="5" spans="1:9" ht="16" x14ac:dyDescent="0.35">
      <c r="A5" s="11" t="s">
        <v>81</v>
      </c>
      <c r="B5" s="11" t="s">
        <v>13</v>
      </c>
      <c r="C5" s="12" t="s">
        <v>82</v>
      </c>
      <c r="D5" s="11" t="s">
        <v>83</v>
      </c>
      <c r="E5" s="11" t="s">
        <v>9</v>
      </c>
      <c r="F5" s="13" t="s">
        <v>86</v>
      </c>
      <c r="G5" s="5">
        <v>128</v>
      </c>
      <c r="H5" s="8">
        <v>44</v>
      </c>
      <c r="I5" s="8">
        <f t="shared" si="0"/>
        <v>106</v>
      </c>
    </row>
    <row r="6" spans="1:9" ht="16" x14ac:dyDescent="0.35">
      <c r="A6" s="11" t="s">
        <v>81</v>
      </c>
      <c r="B6" s="11" t="s">
        <v>13</v>
      </c>
      <c r="C6" s="12" t="s">
        <v>82</v>
      </c>
      <c r="D6" s="11" t="s">
        <v>83</v>
      </c>
      <c r="E6" s="11" t="s">
        <v>10</v>
      </c>
      <c r="F6" s="13" t="s">
        <v>87</v>
      </c>
      <c r="G6" s="5">
        <v>128</v>
      </c>
      <c r="H6" s="8">
        <v>34</v>
      </c>
      <c r="I6" s="8">
        <f t="shared" si="0"/>
        <v>82</v>
      </c>
    </row>
    <row r="7" spans="1:9" ht="16" x14ac:dyDescent="0.35">
      <c r="A7" s="11" t="s">
        <v>81</v>
      </c>
      <c r="B7" s="11" t="s">
        <v>13</v>
      </c>
      <c r="C7" s="12" t="s">
        <v>82</v>
      </c>
      <c r="D7" s="11" t="s">
        <v>83</v>
      </c>
      <c r="E7" s="11" t="s">
        <v>11</v>
      </c>
      <c r="F7" s="13" t="s">
        <v>88</v>
      </c>
      <c r="G7" s="5">
        <v>128</v>
      </c>
      <c r="H7" s="8">
        <v>20</v>
      </c>
      <c r="I7" s="8">
        <f t="shared" si="0"/>
        <v>48</v>
      </c>
    </row>
    <row r="8" spans="1:9" ht="16" x14ac:dyDescent="0.35">
      <c r="A8" s="11" t="s">
        <v>81</v>
      </c>
      <c r="B8" s="11" t="s">
        <v>13</v>
      </c>
      <c r="C8" s="12" t="s">
        <v>82</v>
      </c>
      <c r="D8" s="11" t="s">
        <v>83</v>
      </c>
      <c r="E8" s="11" t="s">
        <v>12</v>
      </c>
      <c r="F8" s="13" t="s">
        <v>89</v>
      </c>
      <c r="G8" s="5">
        <v>128</v>
      </c>
      <c r="H8" s="8">
        <v>12</v>
      </c>
      <c r="I8" s="8">
        <f t="shared" si="0"/>
        <v>29</v>
      </c>
    </row>
    <row r="9" spans="1:9" ht="16" x14ac:dyDescent="0.35">
      <c r="A9" s="11" t="s">
        <v>81</v>
      </c>
      <c r="B9" s="11" t="s">
        <v>13</v>
      </c>
      <c r="C9" s="12" t="s">
        <v>82</v>
      </c>
      <c r="D9" s="11" t="s">
        <v>83</v>
      </c>
      <c r="E9" s="11" t="s">
        <v>14</v>
      </c>
      <c r="F9" s="13" t="s">
        <v>90</v>
      </c>
      <c r="G9" s="5">
        <v>128</v>
      </c>
      <c r="H9" s="8">
        <v>4</v>
      </c>
      <c r="I9" s="8">
        <f t="shared" si="0"/>
        <v>10</v>
      </c>
    </row>
    <row r="10" spans="1:9" ht="16" x14ac:dyDescent="0.35">
      <c r="A10" s="14" t="s">
        <v>62</v>
      </c>
      <c r="B10" s="15"/>
      <c r="C10" s="15"/>
      <c r="D10" s="15"/>
      <c r="E10" s="15"/>
      <c r="F10" s="16"/>
      <c r="H10" s="8">
        <f>SUM(H3:H9)</f>
        <v>150</v>
      </c>
      <c r="I10" s="8">
        <f>SUM(I3:I9)</f>
        <v>362</v>
      </c>
    </row>
    <row r="11" spans="1:9" ht="16" x14ac:dyDescent="0.35">
      <c r="A11" s="11" t="s">
        <v>81</v>
      </c>
      <c r="B11" s="11" t="s">
        <v>73</v>
      </c>
      <c r="C11" s="12" t="s">
        <v>82</v>
      </c>
      <c r="D11" s="11" t="s">
        <v>83</v>
      </c>
      <c r="E11" s="11" t="s">
        <v>7</v>
      </c>
      <c r="F11" s="13" t="s">
        <v>91</v>
      </c>
      <c r="G11" s="5">
        <v>128</v>
      </c>
      <c r="H11" s="8">
        <v>8</v>
      </c>
      <c r="I11" s="8">
        <f t="shared" si="0"/>
        <v>20</v>
      </c>
    </row>
    <row r="12" spans="1:9" ht="16" x14ac:dyDescent="0.35">
      <c r="A12" s="11" t="s">
        <v>81</v>
      </c>
      <c r="B12" s="11" t="s">
        <v>73</v>
      </c>
      <c r="C12" s="12" t="s">
        <v>82</v>
      </c>
      <c r="D12" s="11" t="s">
        <v>83</v>
      </c>
      <c r="E12" s="11" t="s">
        <v>8</v>
      </c>
      <c r="F12" s="13" t="s">
        <v>92</v>
      </c>
      <c r="G12" s="5">
        <v>128</v>
      </c>
      <c r="H12" s="8">
        <v>22</v>
      </c>
      <c r="I12" s="8">
        <f t="shared" si="0"/>
        <v>53</v>
      </c>
    </row>
    <row r="13" spans="1:9" ht="16" x14ac:dyDescent="0.35">
      <c r="A13" s="11" t="s">
        <v>81</v>
      </c>
      <c r="B13" s="11" t="s">
        <v>73</v>
      </c>
      <c r="C13" s="12" t="s">
        <v>82</v>
      </c>
      <c r="D13" s="11" t="s">
        <v>83</v>
      </c>
      <c r="E13" s="11" t="s">
        <v>9</v>
      </c>
      <c r="F13" s="13" t="s">
        <v>93</v>
      </c>
      <c r="G13" s="5">
        <v>128</v>
      </c>
      <c r="H13" s="8">
        <v>35</v>
      </c>
      <c r="I13" s="8">
        <f t="shared" si="0"/>
        <v>84</v>
      </c>
    </row>
    <row r="14" spans="1:9" ht="16" x14ac:dyDescent="0.35">
      <c r="A14" s="11" t="s">
        <v>81</v>
      </c>
      <c r="B14" s="11" t="s">
        <v>73</v>
      </c>
      <c r="C14" s="12" t="s">
        <v>82</v>
      </c>
      <c r="D14" s="11" t="s">
        <v>83</v>
      </c>
      <c r="E14" s="11" t="s">
        <v>10</v>
      </c>
      <c r="F14" s="13" t="s">
        <v>94</v>
      </c>
      <c r="G14" s="5">
        <v>128</v>
      </c>
      <c r="H14" s="8">
        <v>28</v>
      </c>
      <c r="I14" s="8">
        <f t="shared" si="0"/>
        <v>68</v>
      </c>
    </row>
    <row r="15" spans="1:9" ht="16" x14ac:dyDescent="0.35">
      <c r="A15" s="11" t="s">
        <v>81</v>
      </c>
      <c r="B15" s="11" t="s">
        <v>73</v>
      </c>
      <c r="C15" s="12" t="s">
        <v>82</v>
      </c>
      <c r="D15" s="11" t="s">
        <v>83</v>
      </c>
      <c r="E15" s="11" t="s">
        <v>11</v>
      </c>
      <c r="F15" s="13" t="s">
        <v>95</v>
      </c>
      <c r="G15" s="5">
        <v>128</v>
      </c>
      <c r="H15" s="8">
        <v>18</v>
      </c>
      <c r="I15" s="8">
        <f t="shared" si="0"/>
        <v>44</v>
      </c>
    </row>
    <row r="16" spans="1:9" ht="16" x14ac:dyDescent="0.35">
      <c r="A16" s="11" t="s">
        <v>81</v>
      </c>
      <c r="B16" s="11" t="s">
        <v>73</v>
      </c>
      <c r="C16" s="12" t="s">
        <v>82</v>
      </c>
      <c r="D16" s="11" t="s">
        <v>83</v>
      </c>
      <c r="E16" s="11" t="s">
        <v>12</v>
      </c>
      <c r="F16" s="13" t="s">
        <v>96</v>
      </c>
      <c r="G16" s="5">
        <v>128</v>
      </c>
      <c r="H16" s="8">
        <v>10</v>
      </c>
      <c r="I16" s="8">
        <f t="shared" si="0"/>
        <v>24</v>
      </c>
    </row>
    <row r="17" spans="1:9" ht="16" x14ac:dyDescent="0.35">
      <c r="A17" s="11" t="s">
        <v>81</v>
      </c>
      <c r="B17" s="11" t="s">
        <v>73</v>
      </c>
      <c r="C17" s="12" t="s">
        <v>82</v>
      </c>
      <c r="D17" s="11" t="s">
        <v>83</v>
      </c>
      <c r="E17" s="11" t="s">
        <v>14</v>
      </c>
      <c r="F17" s="13" t="s">
        <v>97</v>
      </c>
      <c r="G17" s="5">
        <v>128</v>
      </c>
      <c r="H17" s="8">
        <v>4</v>
      </c>
      <c r="I17" s="8">
        <f t="shared" si="0"/>
        <v>10</v>
      </c>
    </row>
    <row r="18" spans="1:9" ht="16" x14ac:dyDescent="0.35">
      <c r="A18" s="14" t="s">
        <v>62</v>
      </c>
      <c r="B18" s="15"/>
      <c r="C18" s="15"/>
      <c r="D18" s="15"/>
      <c r="E18" s="15"/>
      <c r="F18" s="16"/>
      <c r="H18" s="8">
        <f>SUM(H11:H17)</f>
        <v>125</v>
      </c>
      <c r="I18" s="8">
        <f>SUM(I11:I17)</f>
        <v>303</v>
      </c>
    </row>
    <row r="19" spans="1:9" ht="16" x14ac:dyDescent="0.35">
      <c r="A19" s="3"/>
      <c r="B19" s="3"/>
      <c r="C19" s="4"/>
      <c r="D19" s="3"/>
      <c r="E19" s="3"/>
      <c r="F19" s="1"/>
      <c r="G19" s="5"/>
    </row>
    <row r="20" spans="1:9" ht="16" x14ac:dyDescent="0.35">
      <c r="A20" s="3"/>
      <c r="B20" s="3"/>
      <c r="C20" s="4"/>
      <c r="D20" s="3"/>
      <c r="E20" s="3"/>
      <c r="F20" s="1"/>
      <c r="G20" s="5"/>
    </row>
    <row r="21" spans="1:9" ht="16" x14ac:dyDescent="0.35">
      <c r="A21" s="3"/>
      <c r="B21" s="3"/>
      <c r="C21" s="4"/>
      <c r="D21" s="3"/>
      <c r="E21" s="3"/>
      <c r="F21" s="1"/>
      <c r="G21" s="5"/>
    </row>
    <row r="22" spans="1:9" ht="16" x14ac:dyDescent="0.35">
      <c r="A22" s="3"/>
      <c r="B22" s="3"/>
      <c r="C22" s="4"/>
      <c r="D22" s="3"/>
      <c r="E22" s="3"/>
      <c r="F22" s="1"/>
      <c r="G22" s="5"/>
    </row>
    <row r="23" spans="1:9" ht="16" x14ac:dyDescent="0.35">
      <c r="A23" s="3"/>
      <c r="B23" s="3"/>
      <c r="C23" s="4"/>
      <c r="D23" s="3"/>
      <c r="E23" s="3"/>
      <c r="F23" s="1"/>
      <c r="G23" s="5"/>
    </row>
    <row r="24" spans="1:9" ht="16" x14ac:dyDescent="0.35">
      <c r="A24" s="3"/>
      <c r="B24" s="3"/>
      <c r="C24" s="4"/>
      <c r="D24" s="3"/>
      <c r="E24" s="3"/>
      <c r="F24" s="1"/>
      <c r="G24" s="5"/>
    </row>
    <row r="25" spans="1:9" ht="16" x14ac:dyDescent="0.35">
      <c r="A25" s="3"/>
      <c r="B25" s="3"/>
      <c r="C25" s="4"/>
      <c r="D25" s="3"/>
      <c r="E25" s="3"/>
      <c r="F25" s="1"/>
      <c r="G25" s="5"/>
    </row>
    <row r="26" spans="1:9" ht="16" x14ac:dyDescent="0.35">
      <c r="A26" s="3"/>
      <c r="B26" s="3"/>
      <c r="C26" s="4"/>
      <c r="D26" s="3"/>
      <c r="E26" s="3"/>
      <c r="F26" s="1"/>
      <c r="G26" s="5"/>
    </row>
  </sheetData>
  <mergeCells count="2">
    <mergeCell ref="A18:F18"/>
    <mergeCell ref="A10:F10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E24332-BA19-4065-A294-4F480A922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278405-974C-4FEA-91F1-FC69DE9747A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3A7D268F-D77E-42FC-999E-1DB20394F6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PUR.QT-2.BM1</vt:lpstr>
      <vt:lpstr>M-0125-KT-5323</vt:lpstr>
      <vt:lpstr>M-0225-KT-5728</vt:lpstr>
      <vt:lpstr>M-0225-KT-5722</vt:lpstr>
      <vt:lpstr>M-0225-KB-5726</vt:lpstr>
      <vt:lpstr>'PUR.QT-2.BM1'!Print_Area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Dieu Cao Thi Hong</cp:lastModifiedBy>
  <dcterms:created xsi:type="dcterms:W3CDTF">2023-11-24T17:31:38Z</dcterms:created>
  <dcterms:modified xsi:type="dcterms:W3CDTF">2024-12-02T01:15:52Z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